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C\Gemensam\1. Styrande dokument och kvalitet\Bevarande av webbinformation\VO LAB\Prislistor\"/>
    </mc:Choice>
  </mc:AlternateContent>
  <bookViews>
    <workbookView xWindow="-105" yWindow="-105" windowWidth="19425" windowHeight="10425"/>
  </bookViews>
  <sheets>
    <sheet name="Pris 2024" sheetId="1" r:id="rId1"/>
    <sheet name="Blad2" sheetId="2" state="hidden" r:id="rId2"/>
    <sheet name="Blad3" sheetId="3" state="hidden" r:id="rId3"/>
  </sheets>
  <definedNames>
    <definedName name="_xlnm._FilterDatabase" localSheetId="0" hidden="1">'Pris 2024'!$A$7:$G$7</definedName>
    <definedName name="_xlnm.Print_Titles" localSheetId="0">'Pris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2" i="1" l="1"/>
  <c r="G199" i="1"/>
  <c r="G200" i="1"/>
  <c r="G176" i="1"/>
  <c r="G177" i="1"/>
  <c r="G178" i="1"/>
  <c r="G184" i="1"/>
  <c r="G185" i="1"/>
  <c r="G186" i="1"/>
  <c r="G131" i="1"/>
  <c r="G118" i="1"/>
  <c r="G108" i="1"/>
  <c r="G109" i="1"/>
  <c r="G110" i="1"/>
  <c r="G92" i="1"/>
  <c r="G93" i="1"/>
  <c r="G94" i="1"/>
  <c r="G95" i="1"/>
  <c r="G87" i="1"/>
  <c r="G83" i="1"/>
  <c r="G60" i="1"/>
  <c r="G73" i="1"/>
  <c r="G74" i="1"/>
  <c r="G23" i="1"/>
  <c r="G28" i="1"/>
  <c r="G29" i="1"/>
  <c r="G30" i="1"/>
  <c r="G31" i="1"/>
  <c r="G33" i="1"/>
  <c r="G45" i="1"/>
  <c r="G47" i="1"/>
  <c r="G48" i="1"/>
  <c r="G49" i="1"/>
  <c r="G50" i="1"/>
  <c r="G17" i="1"/>
  <c r="G10" i="1"/>
  <c r="G11" i="1"/>
  <c r="G12" i="1"/>
  <c r="G14" i="1"/>
  <c r="G206" i="1"/>
  <c r="G13" i="1"/>
  <c r="G18" i="1"/>
  <c r="G19" i="1"/>
  <c r="G20" i="1"/>
  <c r="G21" i="1"/>
  <c r="G25" i="1"/>
  <c r="G26" i="1"/>
  <c r="G42" i="1"/>
  <c r="G44" i="1"/>
  <c r="G58" i="1"/>
  <c r="G59" i="1"/>
  <c r="G61" i="1"/>
  <c r="G62" i="1"/>
  <c r="G63" i="1"/>
  <c r="G64" i="1"/>
  <c r="G65" i="1"/>
  <c r="G66" i="1"/>
  <c r="G67" i="1"/>
  <c r="G68" i="1"/>
  <c r="G69" i="1"/>
  <c r="G70" i="1"/>
  <c r="G71" i="1"/>
  <c r="G72" i="1"/>
  <c r="G75" i="1"/>
  <c r="G78" i="1"/>
  <c r="G79" i="1"/>
  <c r="G80" i="1"/>
  <c r="G81" i="1"/>
  <c r="G82" i="1"/>
  <c r="G84" i="1"/>
  <c r="G88" i="1"/>
  <c r="G89" i="1"/>
  <c r="G90" i="1"/>
  <c r="G91" i="1"/>
  <c r="G96" i="1"/>
  <c r="G97" i="1"/>
  <c r="G98" i="1"/>
  <c r="G99" i="1"/>
  <c r="G102" i="1"/>
  <c r="G103" i="1"/>
  <c r="G104" i="1"/>
  <c r="G105" i="1"/>
  <c r="G106" i="1"/>
  <c r="G107" i="1"/>
  <c r="G111" i="1"/>
  <c r="G112" i="1"/>
  <c r="G113" i="1"/>
  <c r="G114" i="1"/>
  <c r="G115" i="1"/>
  <c r="G119" i="1"/>
  <c r="G120" i="1"/>
  <c r="G121" i="1"/>
  <c r="G122" i="1"/>
  <c r="G123" i="1"/>
  <c r="G124" i="1"/>
  <c r="G125" i="1"/>
  <c r="G126" i="1"/>
  <c r="G127" i="1"/>
  <c r="G128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1" i="1"/>
  <c r="G172" i="1"/>
  <c r="G173" i="1"/>
  <c r="G174" i="1"/>
  <c r="G175" i="1"/>
  <c r="G179" i="1"/>
  <c r="G180" i="1"/>
  <c r="G181" i="1"/>
  <c r="G182" i="1"/>
  <c r="G183" i="1"/>
  <c r="G187" i="1"/>
  <c r="G191" i="1"/>
  <c r="G193" i="1"/>
  <c r="G194" i="1"/>
  <c r="G195" i="1"/>
  <c r="G196" i="1"/>
  <c r="G197" i="1"/>
  <c r="G198" i="1"/>
  <c r="G201" i="1"/>
  <c r="G202" i="1"/>
  <c r="G203" i="1"/>
  <c r="G204" i="1"/>
  <c r="G205" i="1"/>
  <c r="G9" i="1"/>
  <c r="A211" i="1"/>
</calcChain>
</file>

<file path=xl/sharedStrings.xml><?xml version="1.0" encoding="utf-8"?>
<sst xmlns="http://schemas.openxmlformats.org/spreadsheetml/2006/main" count="196" uniqueCount="196">
  <si>
    <t>Prislista 2024 - Klinisk immunologi och transfusionsmedicin</t>
  </si>
  <si>
    <t>Produkt</t>
  </si>
  <si>
    <t>Pris 2022</t>
  </si>
  <si>
    <t>Pris 2023</t>
  </si>
  <si>
    <t>Pris 2024</t>
  </si>
  <si>
    <t>Kommentarer</t>
  </si>
  <si>
    <t>2024 jmf 2023 %</t>
  </si>
  <si>
    <t>Allergianalyser</t>
  </si>
  <si>
    <t>Cellulärimmunologiska analyser</t>
  </si>
  <si>
    <t>Lymfocytprofil</t>
  </si>
  <si>
    <t>Lymfocytprofil HIV</t>
  </si>
  <si>
    <t>Bronksköljvätska, BAL</t>
  </si>
  <si>
    <t>Stamceller CD34</t>
  </si>
  <si>
    <t>Extra lymfocytmarkör</t>
  </si>
  <si>
    <t>Utvidgad B-cellspanel</t>
  </si>
  <si>
    <t>B-cellspanel med hög känslighet</t>
  </si>
  <si>
    <t>CD5/CD19 B-celler</t>
  </si>
  <si>
    <t>Utvidgad T-cellspanel</t>
  </si>
  <si>
    <t>Regulatoriska T-celler</t>
  </si>
  <si>
    <t>Dubbelnegativa (CD4-8-) a/b T-celler</t>
  </si>
  <si>
    <t>T-cellsanalys vid stamcellsskörd</t>
  </si>
  <si>
    <t>Intraepiteliala lymfocyter i tarmbiopsi</t>
  </si>
  <si>
    <t>Lymfocytfunktion</t>
  </si>
  <si>
    <t xml:space="preserve">Lymfocytfunktion Covid </t>
  </si>
  <si>
    <t>Fagoflow</t>
  </si>
  <si>
    <t>CD-sens</t>
  </si>
  <si>
    <t>Kompletterande allergen CD-sens</t>
  </si>
  <si>
    <t>Stamceller</t>
  </si>
  <si>
    <t>Akuttillägg/timme</t>
  </si>
  <si>
    <t>Benmärgsdragning</t>
  </si>
  <si>
    <t>Infrysning stamcellsskörd</t>
  </si>
  <si>
    <t>Infrysning, donatorlymfocyter</t>
  </si>
  <si>
    <t>Reducering av plasma i skörd</t>
  </si>
  <si>
    <t>Återtransfusion av stamceller samt DL</t>
  </si>
  <si>
    <t>Återtransfusion färska stamceller</t>
  </si>
  <si>
    <t>HLA diagnostik</t>
  </si>
  <si>
    <t>HLA A,B serologi</t>
  </si>
  <si>
    <t>HLA DQA1 genomisk typning</t>
  </si>
  <si>
    <t>HLA DQA1-DQB1 genomisk typning</t>
  </si>
  <si>
    <t>HLA DQ2-DQ8 genomisk typning</t>
  </si>
  <si>
    <t>HLA DQB1 genomisk typning</t>
  </si>
  <si>
    <t>HLA-A-B-C genomisk typning</t>
  </si>
  <si>
    <t>HLAB51 -HLAA29</t>
  </si>
  <si>
    <t>HLA-B27</t>
  </si>
  <si>
    <t>HLA-B5701 genomisk typning</t>
  </si>
  <si>
    <t>HLA-DP genomisk typning</t>
  </si>
  <si>
    <t>HLA-DR genomisk typning</t>
  </si>
  <si>
    <t>HLA-subtypning genomisk</t>
  </si>
  <si>
    <t>HLA-utredning inför trombocyttransfusion</t>
  </si>
  <si>
    <t>Chimärismanalyser</t>
  </si>
  <si>
    <t>B-Chimärism uppföljning</t>
  </si>
  <si>
    <t>BM-Chimärism uppföljning</t>
  </si>
  <si>
    <t>B-Chimärism T-lymfocyter(CD3) (Ingår i "B-Chimärism uppföljning")</t>
  </si>
  <si>
    <t>B-Chimärism B-lymfocyter(CD19) (Tillägg till "B-Chimärism uppföljning")</t>
  </si>
  <si>
    <t>B-Chimärism Myeloida (Tillägg till "B-Chimärism uppföljning")</t>
  </si>
  <si>
    <t>Chimärism Typning Patient</t>
  </si>
  <si>
    <t>Chimärism Typning Donator</t>
  </si>
  <si>
    <t>BM-Chimärism T-lymfocyter(CD3)  (Tillägg till "BM-Chimärism uppföljning")</t>
  </si>
  <si>
    <t>BM-Chimärism B-lymfocyter(CD19) (Tillägg till "BM-Chimärism uppföljning")</t>
  </si>
  <si>
    <t>BM-Chimärism Myeloida (Tillägg till "BM-Chimärism uppföljning")</t>
  </si>
  <si>
    <t>B-Chimärism Donator 1</t>
  </si>
  <si>
    <t>B-Chimärism Donator 2</t>
  </si>
  <si>
    <t>BM-Chimärism total Donator 1</t>
  </si>
  <si>
    <t>BM-Chimärism total Donator 2</t>
  </si>
  <si>
    <t>Patientbehandling</t>
  </si>
  <si>
    <t>Autologgivning</t>
  </si>
  <si>
    <t>Fotoferes</t>
  </si>
  <si>
    <t>Granulocytgivning inkl koncentrat</t>
  </si>
  <si>
    <t>Leukocytadsoption</t>
  </si>
  <si>
    <t>Provtagning i värmerum</t>
  </si>
  <si>
    <t>Skörd av perifera stamceller</t>
  </si>
  <si>
    <t>Terapeutisk leukaferes</t>
  </si>
  <si>
    <t>Terapeutiskt plasmabyte med albumin eller FFP (grundavg., albumin eller FFP debiteras separat)</t>
  </si>
  <si>
    <t>Venesectio (slutbedömning, ej tappning)</t>
  </si>
  <si>
    <t>Venesectio, enkel</t>
  </si>
  <si>
    <t>Akuttillägg</t>
  </si>
  <si>
    <t>Blodgruppsserologiska undersökningar</t>
  </si>
  <si>
    <t>A1A2 gruppering</t>
  </si>
  <si>
    <t>ABO immunisering</t>
  </si>
  <si>
    <t>ABO, Rh (akut)</t>
  </si>
  <si>
    <t>ABO, Rh utan screen</t>
  </si>
  <si>
    <t>Absorption/eluering (akut)</t>
  </si>
  <si>
    <t>Absorption/eluering</t>
  </si>
  <si>
    <t>Antikroppsscreening utan ABO, Rh</t>
  </si>
  <si>
    <t>Antikroppsutredning liten (akut)</t>
  </si>
  <si>
    <t>Antikroppsutredning liten</t>
  </si>
  <si>
    <t>Antikroppsutredning stor (akut)</t>
  </si>
  <si>
    <t>Antikroppsutredning stor</t>
  </si>
  <si>
    <t>Antikroppsutredning stor efter absorption/eluering (akut)</t>
  </si>
  <si>
    <t>Antikroppsutredning stor efter absorption/eluering</t>
  </si>
  <si>
    <t>Antikroppsutredning utvidgad (akut)</t>
  </si>
  <si>
    <t>Antikroppsutredning utvidgad</t>
  </si>
  <si>
    <t>Antikroppsutredning utvidgad efter absorption/eluering (akut)</t>
  </si>
  <si>
    <t>Antikroppsutredning utvidgad efter absorption/eluering</t>
  </si>
  <si>
    <t>Antikroppsutredning, speciell teknik (akut)</t>
  </si>
  <si>
    <t>Antikroppsutredning, speciell teknik</t>
  </si>
  <si>
    <t>BAS test</t>
  </si>
  <si>
    <t>BK(S) test</t>
  </si>
  <si>
    <t>D-screening</t>
  </si>
  <si>
    <t>DAT (Direkt antiglobulintest) (akut)</t>
  </si>
  <si>
    <t>DAT (Direkt antiglobulintest)</t>
  </si>
  <si>
    <t>DAT med specifika reagens (akut)</t>
  </si>
  <si>
    <t>DAT med specifika reagens</t>
  </si>
  <si>
    <t>Fenotypning 1-27 antigen/antigen (akut)</t>
  </si>
  <si>
    <t>Fenotypning 1-27 antigen/antigen</t>
  </si>
  <si>
    <t>Fetal RhD-typning</t>
  </si>
  <si>
    <t>Förenlighetsundersökning/enhet (MG)</t>
  </si>
  <si>
    <t>Genomisk typning av erytrocytantigen</t>
  </si>
  <si>
    <t>Heparinantikroppar PF4-antikropp</t>
  </si>
  <si>
    <t>IgG-subklassbestämning av anti-D</t>
  </si>
  <si>
    <t>Kvantifiering av anti-D</t>
  </si>
  <si>
    <t>PNH-test</t>
  </si>
  <si>
    <t>Titrering av immunantikroppar/prov</t>
  </si>
  <si>
    <t>Titrering av köldantikroppar</t>
  </si>
  <si>
    <t xml:space="preserve">IgA-bestämning vid transfusionsreaktionsutredning </t>
  </si>
  <si>
    <t>Blodkomponenter</t>
  </si>
  <si>
    <t>Buffy coat (lättcellskoncentrat)</t>
  </si>
  <si>
    <t>Erytrocyter frysta tinade</t>
  </si>
  <si>
    <t>Erytrocyter för utbytestransfusion</t>
  </si>
  <si>
    <t>Erytrocyter SAGMAN leukocytbefirade bestrålade</t>
  </si>
  <si>
    <t>Erytrocyter SAGMAN leukocytbefriade</t>
  </si>
  <si>
    <t>Erytrocyter tvättade (plasmabefriade)</t>
  </si>
  <si>
    <t>Helblod CPD-adenin**</t>
  </si>
  <si>
    <t>Helblod Heparin**</t>
  </si>
  <si>
    <t>Plasma färsk</t>
  </si>
  <si>
    <t>Plasma färskfryst tinad</t>
  </si>
  <si>
    <t>Plasma IgA- bristig färskfryst tinad</t>
  </si>
  <si>
    <t>Serum**</t>
  </si>
  <si>
    <t>Specialtypat blod till mottagare med antikroppar utöver Rh och Kell per antigen / antigen (akut)</t>
  </si>
  <si>
    <t>Specialtypat blod till mottagare med antikroppar utöver Rh och Kell per antigen /per antigen</t>
  </si>
  <si>
    <t>Trombocyter leukocytbefriade bestrålade</t>
  </si>
  <si>
    <t>Trombocyter leukocytbefriade bestrålade med minskad plasmavolym</t>
  </si>
  <si>
    <t>Trombocyter tvättade</t>
  </si>
  <si>
    <t>Tilläggstjänster</t>
  </si>
  <si>
    <t>Autologa serumögondroppar</t>
  </si>
  <si>
    <t xml:space="preserve">Benbank (registrering och förvaring) </t>
  </si>
  <si>
    <t>Beredning av blodkomponent</t>
  </si>
  <si>
    <t>Bestrålning av blodkomponent</t>
  </si>
  <si>
    <t>Delning av blodkomponent</t>
  </si>
  <si>
    <t>Fax/Telefonsvar</t>
  </si>
  <si>
    <t>Filtrering</t>
  </si>
  <si>
    <t>Frysning</t>
  </si>
  <si>
    <t>HLA matchad blodkomponent</t>
  </si>
  <si>
    <t>Poolning av blodkomponenter</t>
  </si>
  <si>
    <t>Preliminärsvar</t>
  </si>
  <si>
    <t>Reservation och utlämning av blodkomponent</t>
  </si>
  <si>
    <t>Returhantering</t>
  </si>
  <si>
    <t>Rör för labbruk</t>
  </si>
  <si>
    <t>Rör på särskild givare</t>
  </si>
  <si>
    <t>Supernatantvolym minskad</t>
  </si>
  <si>
    <t>S-IgE (total IgE)</t>
  </si>
  <si>
    <t>S-IgE allergenspecifik panel</t>
  </si>
  <si>
    <t>S-IgE enskild allergen standard</t>
  </si>
  <si>
    <t xml:space="preserve">S-IgE allergen komponent </t>
  </si>
  <si>
    <t>S-Tryptas</t>
  </si>
  <si>
    <t>S-ANA (HEp-2)</t>
  </si>
  <si>
    <t>S-CCP-ak (IgG) (antikroppar mot cyklisk citrullinerad peptid)</t>
  </si>
  <si>
    <t>S-DGP-ak (IgG) (antikroppar mot deamiderad gliadinpeptid)</t>
  </si>
  <si>
    <t>S-dsDNA-ak EliA</t>
  </si>
  <si>
    <t>S-GBM-ak (IgG)</t>
  </si>
  <si>
    <t>S-Kardiolipin-ak (IgG)</t>
  </si>
  <si>
    <t>S-Kardiolipin-ak (IgM)</t>
  </si>
  <si>
    <t xml:space="preserve">S-Reumatoid Faktor (RF) </t>
  </si>
  <si>
    <t>S-Transglutaminas-ak (IgA)</t>
  </si>
  <si>
    <t>S-Transglutaminas-ak (IgG)</t>
  </si>
  <si>
    <t>S-MPO-ANCA sensitive</t>
  </si>
  <si>
    <t>S-PR3-ANCA sensitive</t>
  </si>
  <si>
    <t>S-b-2-Glykoprot 1-ak (lgG)</t>
  </si>
  <si>
    <t>S-b-2-Glykoprot 1-ak (lgM)</t>
  </si>
  <si>
    <t>S-C2</t>
  </si>
  <si>
    <t>S-C1q</t>
  </si>
  <si>
    <t>S-C1q-ak</t>
  </si>
  <si>
    <t>S-Angioödemutredning</t>
  </si>
  <si>
    <t>S-Komplementaktivering</t>
  </si>
  <si>
    <t>S-Komplementscreen</t>
  </si>
  <si>
    <t>S-CENP-B-ak EliA</t>
  </si>
  <si>
    <t>S-Jo1-ak EliA</t>
  </si>
  <si>
    <t>S-PCNA-ak EliA</t>
  </si>
  <si>
    <t>S-PmScl-ak EliA</t>
  </si>
  <si>
    <t>S-Scl-70-ak EliA</t>
  </si>
  <si>
    <t>S-Sm-ak EliA</t>
  </si>
  <si>
    <t>S-SSA (Ro52)-ak EliA</t>
  </si>
  <si>
    <t>S-SSA(Ro60)-ak EliA</t>
  </si>
  <si>
    <t>S-SSB-Ak EliA</t>
  </si>
  <si>
    <t>S-Specifik ANA-screen</t>
  </si>
  <si>
    <t>S-U1RNP-ak EliA</t>
  </si>
  <si>
    <t>S-Ribosomalt P-ak EliA</t>
  </si>
  <si>
    <t>S-Phadiatop (screen)</t>
  </si>
  <si>
    <t>S-ANA-utredning: ANA (HEp-2), Specifik ANA-screen, dsDNA-ak EliA</t>
  </si>
  <si>
    <t>S-Leverauto-ak enkel (SMA/AMA/LKM-1 IF)</t>
  </si>
  <si>
    <t>S-ds-DNA-ak (IgG) med immunfluorescens (IF)</t>
  </si>
  <si>
    <t>S-Leverauto-ak utvidgad (SMA/AMA/LKM-1 med IF samt leveruato-ak med blot-teknik)</t>
  </si>
  <si>
    <t>S-Myositantikroppar (blot-teknik)</t>
  </si>
  <si>
    <t>S-Parietalcell-ak (IgG)</t>
  </si>
  <si>
    <t>Analyser Komplementsystemet</t>
  </si>
  <si>
    <t>Autoantikroppsanalyser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</si>
</sst>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%"/>
    <numFmt numFmtId="165" formatCode="#,##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6" fillId="0" borderId="0" xfId="0" applyFont="1" applyFill="1"/>
    <xf numFmtId="0" fontId="5" fillId="0" borderId="0" xfId="0" applyFont="1" applyFill="1"/>
    <xf numFmtId="3" fontId="0" fillId="0" borderId="0" xfId="0" applyNumberFormat="1" applyFill="1" applyAlignment="1">
      <alignment horizontal="right"/>
    </xf>
    <xf numFmtId="10" fontId="0" fillId="0" borderId="0" xfId="0" applyNumberFormat="1"/>
    <xf numFmtId="3" fontId="1" fillId="0" borderId="0" xfId="0" applyNumberFormat="1" applyFont="1" applyFill="1" applyAlignment="1">
      <alignment horizontal="center"/>
    </xf>
    <xf numFmtId="0" fontId="3" fillId="2" borderId="0" xfId="0" applyFont="1" applyFill="1"/>
    <xf numFmtId="3" fontId="0" fillId="2" borderId="0" xfId="0" applyNumberFormat="1" applyFill="1" applyAlignment="1">
      <alignment horizontal="right"/>
    </xf>
    <xf numFmtId="0" fontId="0" fillId="2" borderId="0" xfId="0" applyFill="1"/>
    <xf numFmtId="0" fontId="2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3" fontId="8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3" fontId="0" fillId="2" borderId="0" xfId="0" applyNumberFormat="1" applyFill="1"/>
    <xf numFmtId="3" fontId="1" fillId="3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0" fontId="10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6" fontId="8" fillId="0" borderId="0" xfId="0" applyNumberFormat="1" applyFont="1"/>
    <xf numFmtId="3" fontId="4" fillId="0" borderId="0" xfId="0" applyNumberFormat="1" applyFont="1" applyFill="1" applyAlignment="1">
      <alignment horizontal="right"/>
    </xf>
    <xf numFmtId="164" fontId="12" fillId="0" borderId="0" xfId="1" applyNumberFormat="1" applyFont="1"/>
    <xf numFmtId="164" fontId="12" fillId="0" borderId="0" xfId="1" applyNumberFormat="1" applyFont="1" applyFill="1"/>
    <xf numFmtId="3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1" fontId="0" fillId="0" borderId="0" xfId="0" applyNumberFormat="1"/>
    <xf numFmtId="164" fontId="0" fillId="0" borderId="0" xfId="1" applyNumberFormat="1" applyFont="1" applyFill="1" applyAlignment="1">
      <alignment horizontal="lef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0</xdr:col>
      <xdr:colOff>2282190</xdr:colOff>
      <xdr:row>3</xdr:row>
      <xdr:rowOff>79627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4300"/>
          <a:ext cx="2200275" cy="541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2"/>
  <sheetViews>
    <sheetView tabSelected="1" zoomScale="80" zoomScaleNormal="80" workbookViewId="0">
      <selection activeCell="D54" sqref="D54"/>
    </sheetView>
  </sheetViews>
  <sheetFormatPr defaultColWidth="85.5703125" defaultRowHeight="15" x14ac:dyDescent="0.25"/>
  <cols>
    <col min="1" max="1" width="84.28515625" style="1" customWidth="1"/>
    <col min="2" max="4" width="11.7109375" customWidth="1"/>
    <col min="5" max="5" width="31.42578125" style="19" customWidth="1"/>
    <col min="6" max="6" width="23.5703125" customWidth="1"/>
    <col min="7" max="7" width="10.7109375" style="34" hidden="1" customWidth="1"/>
    <col min="8" max="39" width="10.7109375" customWidth="1"/>
  </cols>
  <sheetData>
    <row r="2" spans="1:7" x14ac:dyDescent="0.25">
      <c r="B2" s="24">
        <v>45371</v>
      </c>
      <c r="C2" s="37"/>
      <c r="D2" s="37"/>
      <c r="E2" s="25"/>
    </row>
    <row r="3" spans="1:7" x14ac:dyDescent="0.25">
      <c r="B3" s="8"/>
      <c r="C3" s="8"/>
      <c r="D3" s="8"/>
    </row>
    <row r="5" spans="1:7" ht="26.25" customHeight="1" x14ac:dyDescent="0.25">
      <c r="A5" s="14" t="s">
        <v>0</v>
      </c>
    </row>
    <row r="6" spans="1:7" ht="15.75" customHeight="1" x14ac:dyDescent="0.25"/>
    <row r="7" spans="1:7" x14ac:dyDescent="0.25">
      <c r="A7" s="2" t="s">
        <v>1</v>
      </c>
      <c r="B7" s="9" t="s">
        <v>2</v>
      </c>
      <c r="C7" s="9" t="s">
        <v>3</v>
      </c>
      <c r="D7" s="27" t="s">
        <v>4</v>
      </c>
      <c r="E7" s="20" t="s">
        <v>5</v>
      </c>
      <c r="F7" s="3"/>
      <c r="G7" s="35" t="s">
        <v>6</v>
      </c>
    </row>
    <row r="8" spans="1:7" x14ac:dyDescent="0.25">
      <c r="A8" s="10" t="s">
        <v>7</v>
      </c>
      <c r="B8" s="12"/>
      <c r="C8" s="12"/>
      <c r="D8" s="12"/>
      <c r="E8" s="21"/>
      <c r="F8" s="3"/>
      <c r="G8" s="35"/>
    </row>
    <row r="9" spans="1:7" x14ac:dyDescent="0.25">
      <c r="A9" s="1" t="s">
        <v>150</v>
      </c>
      <c r="B9" s="7">
        <v>154.3044934707174</v>
      </c>
      <c r="C9" s="7">
        <v>159.7051507421925</v>
      </c>
      <c r="D9" s="7">
        <v>169.44716493746623</v>
      </c>
      <c r="E9" s="22"/>
      <c r="F9" s="3"/>
      <c r="G9" s="35">
        <f>(D9/C9)-1</f>
        <v>6.0999999999999943E-2</v>
      </c>
    </row>
    <row r="10" spans="1:7" x14ac:dyDescent="0.25">
      <c r="A10" s="1" t="s">
        <v>151</v>
      </c>
      <c r="B10" s="7">
        <v>191.51266920124499</v>
      </c>
      <c r="C10" s="7">
        <v>198.21561262328854</v>
      </c>
      <c r="D10" s="7">
        <v>210.30676499330912</v>
      </c>
      <c r="E10" s="22"/>
      <c r="F10" s="3"/>
      <c r="G10" s="35">
        <f t="shared" ref="G10:G25" si="0">(D10/C10)-1</f>
        <v>6.0999999999999943E-2</v>
      </c>
    </row>
    <row r="11" spans="1:7" x14ac:dyDescent="0.25">
      <c r="A11" s="1" t="s">
        <v>152</v>
      </c>
      <c r="B11" s="7">
        <v>181.66344621375237</v>
      </c>
      <c r="C11" s="7">
        <v>188.02166683123369</v>
      </c>
      <c r="D11" s="7">
        <v>199.49098850793894</v>
      </c>
      <c r="E11" s="22"/>
      <c r="F11" s="3"/>
      <c r="G11" s="35">
        <f t="shared" si="0"/>
        <v>6.0999999999999943E-2</v>
      </c>
    </row>
    <row r="12" spans="1:7" x14ac:dyDescent="0.25">
      <c r="A12" s="1" t="s">
        <v>153</v>
      </c>
      <c r="B12" s="7">
        <v>401.62942626775379</v>
      </c>
      <c r="C12" s="7">
        <v>415.68645618712515</v>
      </c>
      <c r="D12" s="7">
        <v>441.04333001453978</v>
      </c>
      <c r="E12" s="22"/>
      <c r="F12" s="3"/>
      <c r="G12" s="35">
        <f t="shared" si="0"/>
        <v>6.0999999999999943E-2</v>
      </c>
    </row>
    <row r="13" spans="1:7" x14ac:dyDescent="0.25">
      <c r="A13" s="1" t="s">
        <v>187</v>
      </c>
      <c r="B13" s="7">
        <v>209.02239895678738</v>
      </c>
      <c r="C13" s="7">
        <v>216.33818292027493</v>
      </c>
      <c r="D13" s="7">
        <v>229.5348120784117</v>
      </c>
      <c r="E13" s="22"/>
      <c r="F13" s="3"/>
      <c r="G13" s="35">
        <f t="shared" si="0"/>
        <v>6.0999999999999943E-2</v>
      </c>
    </row>
    <row r="14" spans="1:7" x14ac:dyDescent="0.25">
      <c r="A14" s="1" t="s">
        <v>154</v>
      </c>
      <c r="B14" s="7">
        <v>464.00783852187351</v>
      </c>
      <c r="C14" s="7">
        <v>480.24811287013904</v>
      </c>
      <c r="D14" s="7">
        <v>509.54324775521746</v>
      </c>
      <c r="E14" s="22"/>
      <c r="F14" s="3"/>
      <c r="G14" s="35">
        <f t="shared" si="0"/>
        <v>6.0999999999999943E-2</v>
      </c>
    </row>
    <row r="15" spans="1:7" x14ac:dyDescent="0.25">
      <c r="B15" s="7"/>
      <c r="C15" s="7"/>
      <c r="D15" s="7"/>
      <c r="E15" s="22"/>
      <c r="F15" s="3"/>
      <c r="G15" s="35"/>
    </row>
    <row r="16" spans="1:7" x14ac:dyDescent="0.25">
      <c r="A16" s="10" t="s">
        <v>195</v>
      </c>
      <c r="B16" s="26"/>
      <c r="C16" s="26"/>
      <c r="D16" s="26"/>
      <c r="E16" s="23"/>
      <c r="F16" s="3"/>
      <c r="G16" s="35"/>
    </row>
    <row r="17" spans="1:9" x14ac:dyDescent="0.25">
      <c r="A17" s="1" t="s">
        <v>188</v>
      </c>
      <c r="B17" s="7">
        <v>664.2753726008898</v>
      </c>
      <c r="C17" s="7">
        <v>687.52501064192086</v>
      </c>
      <c r="D17" s="7">
        <v>729.46403629107795</v>
      </c>
      <c r="E17" s="16"/>
      <c r="F17" s="3"/>
      <c r="G17" s="35">
        <f t="shared" si="0"/>
        <v>6.0999999999999943E-2</v>
      </c>
    </row>
    <row r="18" spans="1:9" x14ac:dyDescent="0.25">
      <c r="A18" s="1" t="s">
        <v>155</v>
      </c>
      <c r="B18" s="7">
        <v>238.5700679192652</v>
      </c>
      <c r="C18" s="7">
        <v>246.92002029643947</v>
      </c>
      <c r="D18" s="7">
        <v>261.98214153452227</v>
      </c>
      <c r="E18" s="22"/>
      <c r="F18" s="3"/>
      <c r="G18" s="35">
        <f t="shared" si="0"/>
        <v>6.0999999999999943E-2</v>
      </c>
    </row>
    <row r="19" spans="1:9" x14ac:dyDescent="0.25">
      <c r="A19" s="1" t="s">
        <v>167</v>
      </c>
      <c r="B19" s="7">
        <v>263.74030444285739</v>
      </c>
      <c r="C19" s="7">
        <v>272.97121509835739</v>
      </c>
      <c r="D19" s="7">
        <v>289.62245921935715</v>
      </c>
      <c r="E19" s="22"/>
      <c r="F19" s="3"/>
      <c r="G19" s="35">
        <f t="shared" si="0"/>
        <v>6.0999999999999943E-2</v>
      </c>
    </row>
    <row r="20" spans="1:9" x14ac:dyDescent="0.25">
      <c r="A20" s="1" t="s">
        <v>168</v>
      </c>
      <c r="B20" s="7">
        <v>535.14111565376459</v>
      </c>
      <c r="C20" s="7">
        <v>553.87105470164636</v>
      </c>
      <c r="D20" s="7">
        <v>587.65718903844675</v>
      </c>
      <c r="E20" s="22"/>
      <c r="F20" s="3"/>
      <c r="G20" s="35">
        <f t="shared" si="0"/>
        <v>6.0999999999999943E-2</v>
      </c>
    </row>
    <row r="21" spans="1:9" x14ac:dyDescent="0.25">
      <c r="A21" s="1" t="s">
        <v>156</v>
      </c>
      <c r="B21" s="7">
        <v>209.02239895678738</v>
      </c>
      <c r="C21" s="7">
        <v>216.33818292027493</v>
      </c>
      <c r="D21" s="7">
        <v>229.5348120784117</v>
      </c>
      <c r="E21" s="22"/>
      <c r="F21" s="3"/>
      <c r="G21" s="35">
        <f t="shared" si="0"/>
        <v>6.0999999999999943E-2</v>
      </c>
    </row>
    <row r="22" spans="1:9" x14ac:dyDescent="0.25">
      <c r="A22" s="1" t="s">
        <v>175</v>
      </c>
      <c r="B22" s="7"/>
      <c r="C22" s="7"/>
      <c r="D22" s="7">
        <v>59</v>
      </c>
      <c r="E22" s="22"/>
      <c r="F22" s="3"/>
      <c r="G22" s="35"/>
    </row>
    <row r="23" spans="1:9" x14ac:dyDescent="0.25">
      <c r="A23" s="1" t="s">
        <v>157</v>
      </c>
      <c r="B23" s="7">
        <v>421.32787224273892</v>
      </c>
      <c r="C23" s="7">
        <v>436.07434777123473</v>
      </c>
      <c r="D23" s="7">
        <v>462.67488298528002</v>
      </c>
      <c r="E23" s="22"/>
      <c r="F23" s="3"/>
      <c r="G23" s="35">
        <f t="shared" si="0"/>
        <v>6.0999999999999943E-2</v>
      </c>
    </row>
    <row r="24" spans="1:9" x14ac:dyDescent="0.25">
      <c r="A24" s="1" t="s">
        <v>158</v>
      </c>
      <c r="B24" s="7"/>
      <c r="C24" s="7"/>
      <c r="D24" s="7">
        <v>59</v>
      </c>
      <c r="E24" s="22"/>
      <c r="F24" s="3"/>
      <c r="G24" s="35"/>
    </row>
    <row r="25" spans="1:9" x14ac:dyDescent="0.25">
      <c r="A25" s="1" t="s">
        <v>190</v>
      </c>
      <c r="B25" s="7">
        <v>138.9834799346178</v>
      </c>
      <c r="C25" s="7">
        <v>143.8479017323294</v>
      </c>
      <c r="D25" s="7">
        <v>152.62262373800149</v>
      </c>
      <c r="E25" s="22"/>
      <c r="F25" s="3"/>
      <c r="G25" s="35">
        <f t="shared" si="0"/>
        <v>6.0999999999999943E-2</v>
      </c>
    </row>
    <row r="26" spans="1:9" x14ac:dyDescent="0.25">
      <c r="A26" s="1" t="s">
        <v>159</v>
      </c>
      <c r="B26" s="7">
        <v>627.06719687036218</v>
      </c>
      <c r="C26" s="7">
        <v>649.01454876082482</v>
      </c>
      <c r="D26" s="7">
        <v>688.60443623523508</v>
      </c>
      <c r="E26" s="22"/>
      <c r="F26" s="3"/>
      <c r="G26" s="35" t="e">
        <f>(#REF!/#REF!)-1</f>
        <v>#REF!</v>
      </c>
    </row>
    <row r="27" spans="1:9" x14ac:dyDescent="0.25">
      <c r="A27" s="1" t="s">
        <v>176</v>
      </c>
      <c r="B27" s="7"/>
      <c r="C27" s="7"/>
      <c r="D27" s="7">
        <v>59</v>
      </c>
      <c r="E27" s="22"/>
      <c r="F27" s="3"/>
      <c r="G27" s="35"/>
    </row>
    <row r="28" spans="1:9" x14ac:dyDescent="0.25">
      <c r="A28" s="1" t="s">
        <v>160</v>
      </c>
      <c r="B28" s="7">
        <v>241.85314224842938</v>
      </c>
      <c r="C28" s="7">
        <v>250.3180022271244</v>
      </c>
      <c r="D28" s="7">
        <v>265.587400362979</v>
      </c>
      <c r="E28" s="22"/>
      <c r="F28" s="3"/>
      <c r="G28" s="35" t="e">
        <f>(#REF!/#REF!)-1</f>
        <v>#REF!</v>
      </c>
    </row>
    <row r="29" spans="1:9" x14ac:dyDescent="0.25">
      <c r="A29" s="1" t="s">
        <v>161</v>
      </c>
      <c r="B29" s="7">
        <v>280.15567608867838</v>
      </c>
      <c r="C29" s="7">
        <v>289.96112475178211</v>
      </c>
      <c r="D29" s="7">
        <v>307.64875336164079</v>
      </c>
      <c r="E29" s="22"/>
      <c r="F29" s="3"/>
      <c r="G29" s="35" t="e">
        <f>(#REF!/#REF!)-1</f>
        <v>#REF!</v>
      </c>
    </row>
    <row r="30" spans="1:9" x14ac:dyDescent="0.25">
      <c r="A30" s="1" t="s">
        <v>189</v>
      </c>
      <c r="B30" s="33">
        <v>529</v>
      </c>
      <c r="C30" s="33">
        <v>547.51499999999999</v>
      </c>
      <c r="D30" s="7">
        <v>580.91341499999999</v>
      </c>
      <c r="E30" s="22"/>
      <c r="F30" s="28"/>
      <c r="G30" s="35">
        <f>(D28/C28)-1</f>
        <v>6.0999999999999943E-2</v>
      </c>
      <c r="H30" s="29"/>
      <c r="I30" s="29"/>
    </row>
    <row r="31" spans="1:9" x14ac:dyDescent="0.25">
      <c r="A31" s="1" t="s">
        <v>191</v>
      </c>
      <c r="B31" s="33">
        <v>995</v>
      </c>
      <c r="C31" s="33">
        <v>1029.8249999999998</v>
      </c>
      <c r="D31" s="7">
        <v>1092.6443249999998</v>
      </c>
      <c r="E31" s="22"/>
      <c r="F31" s="28"/>
      <c r="G31" s="35">
        <f>(D29/C29)-1</f>
        <v>6.0999999999999943E-2</v>
      </c>
      <c r="H31" s="29"/>
      <c r="I31" s="29"/>
    </row>
    <row r="32" spans="1:9" x14ac:dyDescent="0.25">
      <c r="A32" s="1" t="s">
        <v>165</v>
      </c>
      <c r="B32" s="7">
        <v>356.76074376917643</v>
      </c>
      <c r="C32" s="7">
        <v>369.24736980109759</v>
      </c>
      <c r="D32" s="7">
        <v>391.77145935896453</v>
      </c>
      <c r="E32" s="22"/>
      <c r="F32" s="28"/>
      <c r="G32" s="35"/>
      <c r="H32" s="29"/>
      <c r="I32" s="29"/>
    </row>
    <row r="33" spans="1:9" x14ac:dyDescent="0.25">
      <c r="A33" s="1" t="s">
        <v>192</v>
      </c>
      <c r="B33" s="33">
        <v>551.93399999999997</v>
      </c>
      <c r="C33" s="7">
        <v>571.25168999999994</v>
      </c>
      <c r="D33" s="7">
        <v>606.09804308999992</v>
      </c>
      <c r="E33" s="22"/>
      <c r="F33" s="28"/>
      <c r="G33" s="35">
        <f>(D30/C30)-1</f>
        <v>6.0999999999999943E-2</v>
      </c>
      <c r="H33" s="29"/>
      <c r="I33" s="29"/>
    </row>
    <row r="34" spans="1:9" x14ac:dyDescent="0.25">
      <c r="A34" s="1" t="s">
        <v>193</v>
      </c>
      <c r="B34" s="7">
        <v>254.98543956508618</v>
      </c>
      <c r="C34" s="7">
        <v>263.90992994986419</v>
      </c>
      <c r="D34" s="7">
        <v>280.0084356768059</v>
      </c>
      <c r="E34" s="22"/>
      <c r="F34" s="28"/>
      <c r="G34" s="35"/>
      <c r="H34" s="29"/>
      <c r="I34" s="29"/>
    </row>
    <row r="35" spans="1:9" x14ac:dyDescent="0.25">
      <c r="A35" s="1" t="s">
        <v>177</v>
      </c>
      <c r="B35" s="33"/>
      <c r="C35" s="33"/>
      <c r="D35" s="7">
        <v>59</v>
      </c>
      <c r="E35" s="22"/>
      <c r="F35" s="28"/>
      <c r="G35" s="35"/>
      <c r="H35" s="29"/>
      <c r="I35" s="29"/>
    </row>
    <row r="36" spans="1:9" x14ac:dyDescent="0.25">
      <c r="A36" s="1" t="s">
        <v>178</v>
      </c>
      <c r="B36" s="33"/>
      <c r="C36" s="33"/>
      <c r="D36" s="7">
        <v>59</v>
      </c>
      <c r="E36" s="22"/>
      <c r="F36" s="28"/>
      <c r="G36" s="35"/>
      <c r="H36" s="29"/>
      <c r="I36" s="29"/>
    </row>
    <row r="37" spans="1:9" x14ac:dyDescent="0.25">
      <c r="A37" s="1" t="s">
        <v>166</v>
      </c>
      <c r="B37" s="7">
        <v>356.76074376917643</v>
      </c>
      <c r="C37" s="7">
        <v>369.24736980109759</v>
      </c>
      <c r="D37" s="7">
        <v>391.77145935896453</v>
      </c>
      <c r="E37" s="22"/>
      <c r="F37" s="28"/>
      <c r="G37" s="35"/>
      <c r="H37" s="29"/>
      <c r="I37" s="29"/>
    </row>
    <row r="38" spans="1:9" x14ac:dyDescent="0.25">
      <c r="A38" s="1" t="s">
        <v>162</v>
      </c>
      <c r="B38" s="7">
        <v>111.52378404</v>
      </c>
      <c r="C38" s="7">
        <v>115.42711648139999</v>
      </c>
      <c r="D38" s="7">
        <v>122.46817058676538</v>
      </c>
      <c r="E38" s="22"/>
      <c r="F38" s="28"/>
      <c r="G38" s="35"/>
      <c r="H38" s="29"/>
      <c r="I38" s="29"/>
    </row>
    <row r="39" spans="1:9" x14ac:dyDescent="0.25">
      <c r="A39" s="1" t="s">
        <v>186</v>
      </c>
      <c r="D39" s="7">
        <v>59</v>
      </c>
      <c r="E39" s="22"/>
      <c r="F39" s="28"/>
      <c r="G39" s="35"/>
      <c r="H39" s="29"/>
      <c r="I39" s="29"/>
    </row>
    <row r="40" spans="1:9" x14ac:dyDescent="0.25">
      <c r="A40" s="1" t="s">
        <v>179</v>
      </c>
      <c r="B40" s="33"/>
      <c r="C40" s="33"/>
      <c r="D40" s="7">
        <v>59</v>
      </c>
      <c r="E40" s="22"/>
      <c r="F40" s="28"/>
      <c r="G40" s="35"/>
      <c r="H40" s="29"/>
      <c r="I40" s="29"/>
    </row>
    <row r="41" spans="1:9" x14ac:dyDescent="0.25">
      <c r="A41" s="1" t="s">
        <v>180</v>
      </c>
      <c r="B41" s="33"/>
      <c r="C41" s="33"/>
      <c r="D41" s="7">
        <v>59</v>
      </c>
      <c r="E41" s="22"/>
      <c r="F41" s="28"/>
      <c r="G41" s="35"/>
      <c r="H41" s="29"/>
      <c r="I41" s="29"/>
    </row>
    <row r="42" spans="1:9" x14ac:dyDescent="0.25">
      <c r="A42" s="1" t="s">
        <v>184</v>
      </c>
      <c r="B42" s="33"/>
      <c r="C42" s="33"/>
      <c r="D42" s="7">
        <v>467</v>
      </c>
      <c r="E42" s="22"/>
      <c r="F42" s="28"/>
      <c r="G42" s="35">
        <f>(D31/C31)-1</f>
        <v>6.0999999999999943E-2</v>
      </c>
      <c r="H42" s="29"/>
      <c r="I42" s="29"/>
    </row>
    <row r="43" spans="1:9" x14ac:dyDescent="0.25">
      <c r="A43" s="1" t="s">
        <v>181</v>
      </c>
      <c r="B43" s="33"/>
      <c r="C43" s="33"/>
      <c r="D43" s="7">
        <v>59</v>
      </c>
      <c r="E43" s="22"/>
      <c r="F43" s="28"/>
      <c r="G43" s="35"/>
      <c r="H43" s="29"/>
      <c r="I43" s="29"/>
    </row>
    <row r="44" spans="1:9" x14ac:dyDescent="0.25">
      <c r="A44" s="1" t="s">
        <v>182</v>
      </c>
      <c r="B44" s="33"/>
      <c r="C44" s="33"/>
      <c r="D44" s="7">
        <v>59</v>
      </c>
      <c r="E44" s="22"/>
      <c r="F44" s="28"/>
      <c r="G44" s="35">
        <f>(D34/C34)-1</f>
        <v>6.0999999999999943E-2</v>
      </c>
      <c r="H44" s="29"/>
      <c r="I44" s="29"/>
    </row>
    <row r="45" spans="1:9" x14ac:dyDescent="0.25">
      <c r="A45" s="1" t="s">
        <v>183</v>
      </c>
      <c r="B45" s="33"/>
      <c r="C45" s="33"/>
      <c r="D45" s="7">
        <v>59</v>
      </c>
      <c r="E45" s="22"/>
      <c r="F45" s="28"/>
      <c r="G45" s="35">
        <f>(D38/C38)-1</f>
        <v>6.0999999999999943E-2</v>
      </c>
      <c r="H45" s="29"/>
      <c r="I45" s="29"/>
    </row>
    <row r="46" spans="1:9" x14ac:dyDescent="0.25">
      <c r="A46" s="1" t="s">
        <v>163</v>
      </c>
      <c r="B46" s="7">
        <v>204.64496651790176</v>
      </c>
      <c r="C46" s="7">
        <v>211.8075403460283</v>
      </c>
      <c r="D46" s="7">
        <v>224.72780030713602</v>
      </c>
      <c r="E46" s="22"/>
      <c r="F46" s="28"/>
      <c r="G46" s="35"/>
      <c r="H46" s="29"/>
      <c r="I46" s="29"/>
    </row>
    <row r="47" spans="1:9" x14ac:dyDescent="0.25">
      <c r="A47" s="1" t="s">
        <v>164</v>
      </c>
      <c r="B47" s="7">
        <v>228.72084493177258</v>
      </c>
      <c r="C47" s="7">
        <v>236.7260745043846</v>
      </c>
      <c r="D47" s="7">
        <v>251.16636504915203</v>
      </c>
      <c r="E47" s="22"/>
      <c r="F47" s="28"/>
      <c r="G47" s="35">
        <f>(D46/C46)-1</f>
        <v>6.0999999999999943E-2</v>
      </c>
      <c r="H47" s="29"/>
      <c r="I47" s="29"/>
    </row>
    <row r="48" spans="1:9" x14ac:dyDescent="0.25">
      <c r="A48" s="1" t="s">
        <v>185</v>
      </c>
      <c r="B48" s="7"/>
      <c r="C48" s="7"/>
      <c r="D48" s="7">
        <v>59</v>
      </c>
      <c r="E48" s="22"/>
      <c r="F48" s="28"/>
      <c r="G48" s="35">
        <f>(D47/C47)-1</f>
        <v>6.0999999999999943E-2</v>
      </c>
      <c r="H48" s="29"/>
      <c r="I48" s="29"/>
    </row>
    <row r="49" spans="1:9" x14ac:dyDescent="0.25">
      <c r="B49" s="7"/>
      <c r="C49" s="7"/>
      <c r="D49" s="7"/>
      <c r="E49" s="22"/>
      <c r="F49" s="28"/>
      <c r="G49" s="35">
        <f>(D32/C32)-1</f>
        <v>6.0999999999999943E-2</v>
      </c>
      <c r="H49" s="29"/>
      <c r="I49" s="29"/>
    </row>
    <row r="50" spans="1:9" x14ac:dyDescent="0.25">
      <c r="A50" s="10" t="s">
        <v>194</v>
      </c>
      <c r="B50" s="26"/>
      <c r="C50" s="26"/>
      <c r="D50" s="26"/>
      <c r="E50" s="23"/>
      <c r="F50" s="29"/>
      <c r="G50" s="35">
        <f>(D33/C33)-1</f>
        <v>6.0999999999999943E-2</v>
      </c>
      <c r="H50" s="30"/>
      <c r="I50" s="32"/>
    </row>
    <row r="51" spans="1:9" x14ac:dyDescent="0.25">
      <c r="A51" s="1" t="s">
        <v>172</v>
      </c>
      <c r="D51" s="7">
        <v>623</v>
      </c>
      <c r="E51"/>
      <c r="F51" s="29"/>
      <c r="G51" s="35"/>
      <c r="H51" s="30"/>
      <c r="I51" s="32"/>
    </row>
    <row r="52" spans="1:9" x14ac:dyDescent="0.25">
      <c r="A52" s="1" t="s">
        <v>170</v>
      </c>
      <c r="D52" s="7">
        <v>199</v>
      </c>
      <c r="E52"/>
      <c r="G52" s="35"/>
    </row>
    <row r="53" spans="1:9" x14ac:dyDescent="0.25">
      <c r="A53" s="1" t="s">
        <v>171</v>
      </c>
      <c r="D53" s="7">
        <v>324</v>
      </c>
      <c r="E53"/>
      <c r="F53" s="29"/>
      <c r="G53" s="35"/>
      <c r="H53" s="31"/>
      <c r="I53" s="29"/>
    </row>
    <row r="54" spans="1:9" x14ac:dyDescent="0.25">
      <c r="A54" s="1" t="s">
        <v>169</v>
      </c>
      <c r="B54" s="36"/>
      <c r="C54" s="36"/>
      <c r="D54" s="36">
        <v>451</v>
      </c>
      <c r="E54" s="22"/>
      <c r="G54" s="35"/>
    </row>
    <row r="55" spans="1:9" x14ac:dyDescent="0.25">
      <c r="A55" s="1" t="s">
        <v>173</v>
      </c>
      <c r="B55" s="36"/>
      <c r="C55" s="36"/>
      <c r="D55" s="36">
        <v>1452</v>
      </c>
      <c r="E55" s="22"/>
      <c r="G55" s="35"/>
    </row>
    <row r="56" spans="1:9" x14ac:dyDescent="0.25">
      <c r="A56" s="1" t="s">
        <v>174</v>
      </c>
      <c r="B56" s="7"/>
      <c r="C56" s="7"/>
      <c r="D56" s="7">
        <v>884</v>
      </c>
      <c r="E56" s="22"/>
      <c r="G56" s="35"/>
    </row>
    <row r="57" spans="1:9" x14ac:dyDescent="0.25">
      <c r="B57" s="7"/>
      <c r="C57" s="7"/>
      <c r="D57" s="7"/>
      <c r="E57" s="22"/>
      <c r="G57" s="35"/>
    </row>
    <row r="58" spans="1:9" x14ac:dyDescent="0.25">
      <c r="A58" s="10" t="s">
        <v>8</v>
      </c>
      <c r="B58" s="26"/>
      <c r="C58" s="26"/>
      <c r="D58" s="26"/>
      <c r="E58" s="23"/>
      <c r="G58" s="35">
        <f t="shared" ref="G58:G75" si="1">(D59/C59)-1</f>
        <v>6.0999999999999943E-2</v>
      </c>
    </row>
    <row r="59" spans="1:9" x14ac:dyDescent="0.25">
      <c r="A59" s="1" t="s">
        <v>9</v>
      </c>
      <c r="B59" s="7">
        <v>3025.9001733796708</v>
      </c>
      <c r="C59" s="7">
        <v>3131.8066794479591</v>
      </c>
      <c r="D59" s="7">
        <v>3322.8468868942846</v>
      </c>
      <c r="E59" s="22"/>
      <c r="G59" s="35">
        <f t="shared" si="1"/>
        <v>6.0999999999999943E-2</v>
      </c>
    </row>
    <row r="60" spans="1:9" x14ac:dyDescent="0.25">
      <c r="A60" s="1" t="s">
        <v>10</v>
      </c>
      <c r="B60" s="7">
        <v>2427.2862873620652</v>
      </c>
      <c r="C60" s="7">
        <v>2512.2413074197375</v>
      </c>
      <c r="D60" s="7">
        <v>2665.4880271723414</v>
      </c>
      <c r="E60" s="22"/>
      <c r="G60" s="35">
        <f t="shared" si="1"/>
        <v>6.0999999999999943E-2</v>
      </c>
    </row>
    <row r="61" spans="1:9" x14ac:dyDescent="0.25">
      <c r="A61" s="1" t="s">
        <v>11</v>
      </c>
      <c r="B61" s="7">
        <v>2427.2862873620652</v>
      </c>
      <c r="C61" s="7">
        <v>2512.2413074197375</v>
      </c>
      <c r="D61" s="7">
        <v>2665.4880271723414</v>
      </c>
      <c r="E61" s="22"/>
      <c r="G61" s="35">
        <f t="shared" si="1"/>
        <v>6.0999999999999943E-2</v>
      </c>
    </row>
    <row r="62" spans="1:9" x14ac:dyDescent="0.25">
      <c r="A62" s="1" t="s">
        <v>12</v>
      </c>
      <c r="B62" s="7">
        <v>1320.8902384337298</v>
      </c>
      <c r="C62" s="7">
        <v>1367.1213967789101</v>
      </c>
      <c r="D62" s="7">
        <v>1450.5158019824237</v>
      </c>
      <c r="E62" s="22"/>
      <c r="G62" s="35">
        <f t="shared" si="1"/>
        <v>6.0999999999999943E-2</v>
      </c>
    </row>
    <row r="63" spans="1:9" x14ac:dyDescent="0.25">
      <c r="A63" s="1" t="s">
        <v>13</v>
      </c>
      <c r="B63" s="7">
        <v>919.26081216597595</v>
      </c>
      <c r="C63" s="7">
        <v>951.43494059178499</v>
      </c>
      <c r="D63" s="7">
        <v>1009.4724719678838</v>
      </c>
      <c r="E63" s="22"/>
      <c r="G63" s="35">
        <f t="shared" si="1"/>
        <v>6.0999999999999943E-2</v>
      </c>
    </row>
    <row r="64" spans="1:9" x14ac:dyDescent="0.25">
      <c r="A64" s="1" t="s">
        <v>14</v>
      </c>
      <c r="B64" s="7">
        <v>1838.5216243319519</v>
      </c>
      <c r="C64" s="7">
        <v>1902.86988118357</v>
      </c>
      <c r="D64" s="7">
        <v>2018.9449439357677</v>
      </c>
      <c r="E64" s="22"/>
      <c r="G64" s="35">
        <f t="shared" si="1"/>
        <v>6.0999999999999943E-2</v>
      </c>
    </row>
    <row r="65" spans="1:7" x14ac:dyDescent="0.25">
      <c r="A65" s="1" t="s">
        <v>15</v>
      </c>
      <c r="B65" s="7">
        <v>2216.0751721858346</v>
      </c>
      <c r="C65" s="7">
        <v>2293.6378032123384</v>
      </c>
      <c r="D65" s="7">
        <v>2433.549709208291</v>
      </c>
      <c r="E65" s="22"/>
      <c r="G65" s="35">
        <f t="shared" si="1"/>
        <v>6.0999999999999943E-2</v>
      </c>
    </row>
    <row r="66" spans="1:7" x14ac:dyDescent="0.25">
      <c r="A66" s="1" t="s">
        <v>16</v>
      </c>
      <c r="B66" s="7">
        <v>919.26081216597595</v>
      </c>
      <c r="C66" s="7">
        <v>951.43494059178499</v>
      </c>
      <c r="D66" s="7">
        <v>1009.4724719678838</v>
      </c>
      <c r="E66" s="22"/>
      <c r="G66" s="35">
        <f t="shared" si="1"/>
        <v>6.0999999999999943E-2</v>
      </c>
    </row>
    <row r="67" spans="1:7" x14ac:dyDescent="0.25">
      <c r="A67" s="1" t="s">
        <v>17</v>
      </c>
      <c r="B67" s="7">
        <v>1838.5216243319519</v>
      </c>
      <c r="C67" s="7">
        <v>1902.86988118357</v>
      </c>
      <c r="D67" s="7">
        <v>2018.9449439357677</v>
      </c>
      <c r="E67" s="22"/>
      <c r="G67" s="35">
        <f t="shared" si="1"/>
        <v>6.0999999999999943E-2</v>
      </c>
    </row>
    <row r="68" spans="1:7" x14ac:dyDescent="0.25">
      <c r="A68" s="1" t="s">
        <v>18</v>
      </c>
      <c r="B68" s="7">
        <v>2953.6725381380584</v>
      </c>
      <c r="C68" s="7">
        <v>3057.0510769728903</v>
      </c>
      <c r="D68" s="7">
        <v>3243.5311926682366</v>
      </c>
      <c r="E68" s="22"/>
      <c r="G68" s="35">
        <f t="shared" si="1"/>
        <v>6.0999999999999943E-2</v>
      </c>
    </row>
    <row r="69" spans="1:7" x14ac:dyDescent="0.25">
      <c r="A69" s="1" t="s">
        <v>19</v>
      </c>
      <c r="B69" s="7">
        <v>919.26081216597595</v>
      </c>
      <c r="C69" s="7">
        <v>951.43494059178499</v>
      </c>
      <c r="D69" s="7">
        <v>1009.4724719678838</v>
      </c>
      <c r="E69" s="22"/>
      <c r="G69" s="35">
        <f t="shared" si="1"/>
        <v>6.0999999999999943E-2</v>
      </c>
    </row>
    <row r="70" spans="1:7" x14ac:dyDescent="0.25">
      <c r="A70" s="1" t="s">
        <v>20</v>
      </c>
      <c r="B70" s="7">
        <v>2866.1238893603463</v>
      </c>
      <c r="C70" s="7">
        <v>2966.4382254879583</v>
      </c>
      <c r="D70" s="7">
        <v>3147.3909572427237</v>
      </c>
      <c r="E70" s="22"/>
      <c r="G70" s="35">
        <f t="shared" si="1"/>
        <v>6.0999999999999943E-2</v>
      </c>
    </row>
    <row r="71" spans="1:7" x14ac:dyDescent="0.25">
      <c r="A71" s="1" t="s">
        <v>21</v>
      </c>
      <c r="B71" s="7">
        <v>7395.6721054972213</v>
      </c>
      <c r="C71" s="7">
        <v>7654.5206291896238</v>
      </c>
      <c r="D71" s="7">
        <v>8121.4463875701904</v>
      </c>
      <c r="E71" s="22"/>
      <c r="G71" s="35">
        <f t="shared" si="1"/>
        <v>6.0999999999999943E-2</v>
      </c>
    </row>
    <row r="72" spans="1:7" x14ac:dyDescent="0.25">
      <c r="A72" s="1" t="s">
        <v>22</v>
      </c>
      <c r="B72" s="7">
        <v>3297.3009845905781</v>
      </c>
      <c r="C72" s="7">
        <v>3412.7065190512481</v>
      </c>
      <c r="D72" s="7">
        <v>3620.8816167133741</v>
      </c>
      <c r="E72" s="22"/>
      <c r="G72" s="35">
        <f t="shared" si="1"/>
        <v>6.0999999999999943E-2</v>
      </c>
    </row>
    <row r="73" spans="1:7" x14ac:dyDescent="0.25">
      <c r="A73" s="1" t="s">
        <v>23</v>
      </c>
      <c r="B73" s="7">
        <v>3297.3009845905781</v>
      </c>
      <c r="C73" s="7">
        <v>3412.7065190512481</v>
      </c>
      <c r="D73" s="7">
        <v>3620.8816167133741</v>
      </c>
      <c r="E73" s="22"/>
      <c r="G73" s="35">
        <f t="shared" si="1"/>
        <v>6.0999999999999943E-2</v>
      </c>
    </row>
    <row r="74" spans="1:7" x14ac:dyDescent="0.25">
      <c r="A74" s="1" t="s">
        <v>24</v>
      </c>
      <c r="B74" s="7">
        <v>3066.3914234393624</v>
      </c>
      <c r="C74" s="7">
        <v>3173.7151232597398</v>
      </c>
      <c r="D74" s="7">
        <v>3367.3117457785838</v>
      </c>
      <c r="E74" s="22"/>
      <c r="G74" s="35">
        <f t="shared" si="1"/>
        <v>6.0999999999999943E-2</v>
      </c>
    </row>
    <row r="75" spans="1:7" x14ac:dyDescent="0.25">
      <c r="A75" s="1" t="s">
        <v>25</v>
      </c>
      <c r="B75" s="7">
        <v>3592.7776742153565</v>
      </c>
      <c r="C75" s="7">
        <v>3718.5248928128935</v>
      </c>
      <c r="D75" s="7">
        <v>3945.3549112744799</v>
      </c>
      <c r="E75" s="22"/>
      <c r="G75" s="35">
        <f t="shared" si="1"/>
        <v>6.0999999999999943E-2</v>
      </c>
    </row>
    <row r="76" spans="1:7" x14ac:dyDescent="0.25">
      <c r="A76" s="1" t="s">
        <v>26</v>
      </c>
      <c r="B76" s="7">
        <v>1291.3425694712521</v>
      </c>
      <c r="C76" s="7">
        <v>1336.5395594027459</v>
      </c>
      <c r="D76" s="7">
        <v>1418.0684725263134</v>
      </c>
      <c r="E76" s="22"/>
      <c r="G76" s="35"/>
    </row>
    <row r="77" spans="1:7" x14ac:dyDescent="0.25">
      <c r="E77" s="22"/>
      <c r="G77" s="35"/>
    </row>
    <row r="78" spans="1:7" x14ac:dyDescent="0.25">
      <c r="A78" s="10" t="s">
        <v>27</v>
      </c>
      <c r="B78" s="26"/>
      <c r="C78" s="26"/>
      <c r="D78" s="26"/>
      <c r="E78" s="23"/>
      <c r="G78" s="35">
        <f t="shared" ref="G78:G83" si="2">(D79/C79)-1</f>
        <v>6.0999999999999943E-2</v>
      </c>
    </row>
    <row r="79" spans="1:7" x14ac:dyDescent="0.25">
      <c r="A79" s="1" t="s">
        <v>28</v>
      </c>
      <c r="B79" s="7">
        <v>677.40766991754663</v>
      </c>
      <c r="C79" s="7">
        <v>701.11693836466065</v>
      </c>
      <c r="D79" s="7">
        <v>743.88507160490497</v>
      </c>
      <c r="E79" s="22"/>
      <c r="G79" s="35">
        <f t="shared" si="2"/>
        <v>6.0999999999999943E-2</v>
      </c>
    </row>
    <row r="80" spans="1:7" x14ac:dyDescent="0.25">
      <c r="A80" s="1" t="s">
        <v>29</v>
      </c>
      <c r="B80" s="7">
        <v>2958.0499705769444</v>
      </c>
      <c r="C80" s="7">
        <v>3061.5817195471373</v>
      </c>
      <c r="D80" s="7">
        <v>3248.3382044395125</v>
      </c>
      <c r="E80" s="22"/>
      <c r="G80" s="35">
        <f t="shared" si="2"/>
        <v>6.0999999999999943E-2</v>
      </c>
    </row>
    <row r="81" spans="1:7" x14ac:dyDescent="0.25">
      <c r="A81" s="1" t="s">
        <v>30</v>
      </c>
      <c r="B81" s="7">
        <v>8610.4096072879729</v>
      </c>
      <c r="C81" s="7">
        <v>8911.7739435430522</v>
      </c>
      <c r="D81" s="7">
        <v>9455.3921540991778</v>
      </c>
      <c r="E81" s="22"/>
      <c r="G81" s="35">
        <f t="shared" si="2"/>
        <v>6.0999999999999943E-2</v>
      </c>
    </row>
    <row r="82" spans="1:7" x14ac:dyDescent="0.25">
      <c r="A82" s="1" t="s">
        <v>31</v>
      </c>
      <c r="B82" s="7">
        <v>7943.9455184676417</v>
      </c>
      <c r="C82" s="7">
        <v>8221.9836116140086</v>
      </c>
      <c r="D82" s="7">
        <v>8723.524611922463</v>
      </c>
      <c r="E82" s="22"/>
      <c r="G82" s="35">
        <f t="shared" si="2"/>
        <v>6.0999999999999943E-2</v>
      </c>
    </row>
    <row r="83" spans="1:7" x14ac:dyDescent="0.25">
      <c r="A83" s="1" t="s">
        <v>32</v>
      </c>
      <c r="B83" s="7">
        <v>6205.0104821203377</v>
      </c>
      <c r="C83" s="7">
        <v>6422.1858489945489</v>
      </c>
      <c r="D83" s="7">
        <v>6813.9391857832161</v>
      </c>
      <c r="E83" s="22"/>
      <c r="G83" s="35">
        <f t="shared" si="2"/>
        <v>6.0999999999999943E-2</v>
      </c>
    </row>
    <row r="84" spans="1:7" x14ac:dyDescent="0.25">
      <c r="A84" s="1" t="s">
        <v>33</v>
      </c>
      <c r="B84" s="7">
        <v>1804.5965229305884</v>
      </c>
      <c r="C84" s="7">
        <v>1867.7574012331588</v>
      </c>
      <c r="D84" s="7">
        <v>1981.6906027083814</v>
      </c>
      <c r="E84" s="22"/>
      <c r="G84" s="35">
        <f t="shared" ref="G84:G147" si="3">(D85/C85)-1</f>
        <v>6.0999999999999943E-2</v>
      </c>
    </row>
    <row r="85" spans="1:7" x14ac:dyDescent="0.25">
      <c r="A85" s="1" t="s">
        <v>34</v>
      </c>
      <c r="B85" s="7">
        <v>2935.0684502727945</v>
      </c>
      <c r="C85" s="7">
        <v>3037.7958460323421</v>
      </c>
      <c r="D85" s="7">
        <v>3223.1013926403148</v>
      </c>
      <c r="E85" s="22"/>
      <c r="G85" s="35"/>
    </row>
    <row r="86" spans="1:7" x14ac:dyDescent="0.25">
      <c r="B86" s="7"/>
      <c r="C86" s="7"/>
      <c r="D86" s="7"/>
      <c r="E86" s="22"/>
      <c r="G86" s="35"/>
    </row>
    <row r="87" spans="1:7" x14ac:dyDescent="0.25">
      <c r="A87" s="10" t="s">
        <v>35</v>
      </c>
      <c r="B87" s="26"/>
      <c r="C87" s="26"/>
      <c r="D87" s="26"/>
      <c r="E87" s="23"/>
      <c r="G87" s="35">
        <f t="shared" si="3"/>
        <v>6.0999999999999943E-2</v>
      </c>
    </row>
    <row r="88" spans="1:7" x14ac:dyDescent="0.25">
      <c r="A88" s="1" t="s">
        <v>36</v>
      </c>
      <c r="B88" s="7">
        <v>2666.9507133910515</v>
      </c>
      <c r="C88" s="7">
        <v>2760.2939883597383</v>
      </c>
      <c r="D88" s="7">
        <v>2928.6719216496822</v>
      </c>
      <c r="E88" s="22"/>
      <c r="G88" s="35">
        <f t="shared" si="3"/>
        <v>6.0999999999999943E-2</v>
      </c>
    </row>
    <row r="89" spans="1:7" x14ac:dyDescent="0.25">
      <c r="A89" s="1" t="s">
        <v>37</v>
      </c>
      <c r="B89" s="7">
        <v>2822.3495649714905</v>
      </c>
      <c r="C89" s="7">
        <v>2921.1317997454926</v>
      </c>
      <c r="D89" s="7">
        <v>3099.3208395299675</v>
      </c>
      <c r="E89" s="22"/>
      <c r="G89" s="35">
        <f t="shared" si="3"/>
        <v>6.0999999999999943E-2</v>
      </c>
    </row>
    <row r="90" spans="1:7" x14ac:dyDescent="0.25">
      <c r="A90" s="1" t="s">
        <v>38</v>
      </c>
      <c r="B90" s="7">
        <v>3306.0558494683496</v>
      </c>
      <c r="C90" s="7">
        <v>3421.7678041997415</v>
      </c>
      <c r="D90" s="7">
        <v>3630.4956402559255</v>
      </c>
      <c r="E90" s="22"/>
      <c r="G90" s="35">
        <f t="shared" si="3"/>
        <v>6.0999999999999943E-2</v>
      </c>
    </row>
    <row r="91" spans="1:7" x14ac:dyDescent="0.25">
      <c r="A91" s="1" t="s">
        <v>39</v>
      </c>
      <c r="B91" s="7">
        <v>3306.0558494683496</v>
      </c>
      <c r="C91" s="7">
        <v>3421.7678041997415</v>
      </c>
      <c r="D91" s="7">
        <v>3630.4956402559255</v>
      </c>
      <c r="E91" s="22"/>
      <c r="G91" s="35">
        <f t="shared" si="3"/>
        <v>6.0999999999999943E-2</v>
      </c>
    </row>
    <row r="92" spans="1:7" x14ac:dyDescent="0.25">
      <c r="A92" s="1" t="s">
        <v>40</v>
      </c>
      <c r="B92" s="7">
        <v>1045.111994783937</v>
      </c>
      <c r="C92" s="7">
        <v>1081.6909146013747</v>
      </c>
      <c r="D92" s="7">
        <v>1147.6740603920584</v>
      </c>
      <c r="E92" s="22"/>
      <c r="G92" s="35">
        <f t="shared" si="3"/>
        <v>6.0999999999999943E-2</v>
      </c>
    </row>
    <row r="93" spans="1:7" x14ac:dyDescent="0.25">
      <c r="A93" s="1" t="s">
        <v>41</v>
      </c>
      <c r="B93" s="7">
        <v>3358.5850387349765</v>
      </c>
      <c r="C93" s="7">
        <v>3476.1355150907002</v>
      </c>
      <c r="D93" s="7">
        <v>3688.1797815112327</v>
      </c>
      <c r="E93" s="22"/>
      <c r="G93" s="35">
        <f t="shared" si="3"/>
        <v>6.0999999999999943E-2</v>
      </c>
    </row>
    <row r="94" spans="1:7" x14ac:dyDescent="0.25">
      <c r="A94" s="1" t="s">
        <v>42</v>
      </c>
      <c r="B94" s="7">
        <v>3358.5850387349765</v>
      </c>
      <c r="C94" s="7">
        <v>3476.1355150907002</v>
      </c>
      <c r="D94" s="7">
        <v>3688.1797815112327</v>
      </c>
      <c r="E94" s="22"/>
      <c r="G94" s="35">
        <f t="shared" si="3"/>
        <v>6.0999999999999943E-2</v>
      </c>
    </row>
    <row r="95" spans="1:7" x14ac:dyDescent="0.25">
      <c r="A95" s="1" t="s">
        <v>43</v>
      </c>
      <c r="B95" s="7">
        <v>984.92229874925999</v>
      </c>
      <c r="C95" s="7">
        <v>1019.394579205484</v>
      </c>
      <c r="D95" s="7">
        <v>1081.5776485370184</v>
      </c>
      <c r="E95" s="22"/>
      <c r="G95" s="35">
        <f t="shared" si="3"/>
        <v>6.0999999999999943E-2</v>
      </c>
    </row>
    <row r="96" spans="1:7" x14ac:dyDescent="0.25">
      <c r="A96" s="1" t="s">
        <v>44</v>
      </c>
      <c r="B96" s="7">
        <v>1335.1168938601079</v>
      </c>
      <c r="C96" s="7">
        <v>1381.8459851452117</v>
      </c>
      <c r="D96" s="7">
        <v>1466.1385902390696</v>
      </c>
      <c r="E96" s="22"/>
      <c r="G96" s="35">
        <f t="shared" si="3"/>
        <v>6.0999999999999943E-2</v>
      </c>
    </row>
    <row r="97" spans="1:7" x14ac:dyDescent="0.25">
      <c r="A97" s="1" t="s">
        <v>45</v>
      </c>
      <c r="B97" s="7">
        <v>3361.8681130641407</v>
      </c>
      <c r="C97" s="7">
        <v>3479.5334970213853</v>
      </c>
      <c r="D97" s="7">
        <v>3691.7850403396897</v>
      </c>
      <c r="E97" s="22"/>
      <c r="G97" s="35">
        <f t="shared" si="3"/>
        <v>6.0999999999999943E-2</v>
      </c>
    </row>
    <row r="98" spans="1:7" x14ac:dyDescent="0.25">
      <c r="A98" s="1" t="s">
        <v>46</v>
      </c>
      <c r="B98" s="7">
        <v>2496.2308482745129</v>
      </c>
      <c r="C98" s="7">
        <v>2583.5989279641208</v>
      </c>
      <c r="D98" s="7">
        <v>2741.198462569932</v>
      </c>
      <c r="E98" s="22"/>
      <c r="G98" s="35">
        <f t="shared" si="3"/>
        <v>6.0999999999999943E-2</v>
      </c>
    </row>
    <row r="99" spans="1:7" x14ac:dyDescent="0.25">
      <c r="A99" s="1" t="s">
        <v>47</v>
      </c>
      <c r="B99" s="7">
        <v>1454.4019278197404</v>
      </c>
      <c r="C99" s="7">
        <v>1505.3059952934311</v>
      </c>
      <c r="D99" s="7">
        <v>1597.1296610063303</v>
      </c>
      <c r="E99" s="22"/>
      <c r="G99" s="35">
        <f t="shared" si="3"/>
        <v>6.0999999999999943E-2</v>
      </c>
    </row>
    <row r="100" spans="1:7" x14ac:dyDescent="0.25">
      <c r="A100" s="1" t="s">
        <v>48</v>
      </c>
      <c r="B100" s="7">
        <v>1790.3698675042103</v>
      </c>
      <c r="C100" s="7">
        <v>1853.0328128668575</v>
      </c>
      <c r="D100" s="7">
        <v>1966.0678144517358</v>
      </c>
      <c r="E100" s="40"/>
      <c r="G100" s="35"/>
    </row>
    <row r="101" spans="1:7" x14ac:dyDescent="0.25">
      <c r="B101" s="7"/>
      <c r="C101" s="7"/>
      <c r="D101" s="7"/>
      <c r="E101" s="22"/>
      <c r="G101" s="35"/>
    </row>
    <row r="102" spans="1:7" x14ac:dyDescent="0.25">
      <c r="A102" s="10" t="s">
        <v>49</v>
      </c>
      <c r="B102" s="11"/>
      <c r="C102" s="11"/>
      <c r="D102" s="11"/>
      <c r="E102" s="23"/>
      <c r="G102" s="35">
        <f t="shared" si="3"/>
        <v>6.0999999999999943E-2</v>
      </c>
    </row>
    <row r="103" spans="1:7" x14ac:dyDescent="0.25">
      <c r="A103" s="1" t="s">
        <v>50</v>
      </c>
      <c r="B103" s="7">
        <v>3469</v>
      </c>
      <c r="C103" s="39">
        <v>3590.4149999999995</v>
      </c>
      <c r="D103" s="7">
        <v>3809.4303149999992</v>
      </c>
      <c r="E103" s="22"/>
      <c r="G103" s="35">
        <f t="shared" si="3"/>
        <v>6.0999999999999943E-2</v>
      </c>
    </row>
    <row r="104" spans="1:7" x14ac:dyDescent="0.25">
      <c r="A104" s="1" t="s">
        <v>51</v>
      </c>
      <c r="B104" s="7">
        <v>2545</v>
      </c>
      <c r="C104" s="39">
        <v>2634.0749999999998</v>
      </c>
      <c r="D104" s="7">
        <v>2794.7535749999997</v>
      </c>
      <c r="E104" s="22"/>
      <c r="G104" s="35">
        <f t="shared" si="3"/>
        <v>6.0999999999999943E-2</v>
      </c>
    </row>
    <row r="105" spans="1:7" x14ac:dyDescent="0.25">
      <c r="A105" s="1" t="s">
        <v>52</v>
      </c>
      <c r="B105" s="7">
        <v>1734</v>
      </c>
      <c r="C105" s="39">
        <v>1794.6899999999998</v>
      </c>
      <c r="D105" s="7">
        <v>1904.1660899999997</v>
      </c>
      <c r="E105" s="22"/>
      <c r="G105" s="35">
        <f t="shared" si="3"/>
        <v>6.0999999999999943E-2</v>
      </c>
    </row>
    <row r="106" spans="1:7" x14ac:dyDescent="0.25">
      <c r="A106" s="1" t="s">
        <v>53</v>
      </c>
      <c r="B106" s="7">
        <v>610</v>
      </c>
      <c r="C106" s="39">
        <v>631.34999999999991</v>
      </c>
      <c r="D106" s="7">
        <v>669.86234999999988</v>
      </c>
      <c r="E106" s="22"/>
      <c r="G106" s="35">
        <f t="shared" si="3"/>
        <v>6.0999999999999943E-2</v>
      </c>
    </row>
    <row r="107" spans="1:7" x14ac:dyDescent="0.25">
      <c r="A107" s="1" t="s">
        <v>54</v>
      </c>
      <c r="B107" s="7">
        <v>641</v>
      </c>
      <c r="C107" s="39">
        <v>663.43499999999995</v>
      </c>
      <c r="D107" s="7">
        <v>703.9045349999999</v>
      </c>
      <c r="E107" s="22"/>
      <c r="G107" s="35">
        <f t="shared" si="3"/>
        <v>6.0999999999999943E-2</v>
      </c>
    </row>
    <row r="108" spans="1:7" x14ac:dyDescent="0.25">
      <c r="A108" s="1" t="s">
        <v>55</v>
      </c>
      <c r="B108" s="7">
        <v>2896</v>
      </c>
      <c r="C108" s="39">
        <v>2997.3599999999997</v>
      </c>
      <c r="D108" s="7">
        <v>3180.1989599999993</v>
      </c>
      <c r="E108" s="22"/>
      <c r="G108" s="35">
        <f t="shared" si="3"/>
        <v>6.0999999999999943E-2</v>
      </c>
    </row>
    <row r="109" spans="1:7" x14ac:dyDescent="0.25">
      <c r="A109" s="1" t="s">
        <v>56</v>
      </c>
      <c r="B109" s="33">
        <v>2896</v>
      </c>
      <c r="C109" s="39">
        <v>2997.3599999999997</v>
      </c>
      <c r="D109" s="7">
        <v>3180.1989599999993</v>
      </c>
      <c r="E109" s="22"/>
      <c r="G109" s="35">
        <f t="shared" si="3"/>
        <v>6.0999999999999943E-2</v>
      </c>
    </row>
    <row r="110" spans="1:7" x14ac:dyDescent="0.25">
      <c r="A110" s="1" t="s">
        <v>57</v>
      </c>
      <c r="B110" s="7">
        <v>968</v>
      </c>
      <c r="C110" s="39">
        <v>1001.8799999999999</v>
      </c>
      <c r="D110" s="7">
        <v>1062.9946799999998</v>
      </c>
      <c r="E110" s="22"/>
      <c r="G110" s="35">
        <f t="shared" si="3"/>
        <v>6.0999999999999943E-2</v>
      </c>
    </row>
    <row r="111" spans="1:7" x14ac:dyDescent="0.25">
      <c r="A111" s="1" t="s">
        <v>58</v>
      </c>
      <c r="B111" s="7">
        <v>640</v>
      </c>
      <c r="C111" s="39">
        <v>662.4</v>
      </c>
      <c r="D111" s="7">
        <v>702.80639999999994</v>
      </c>
      <c r="E111" s="22"/>
      <c r="G111" s="35">
        <f t="shared" si="3"/>
        <v>6.0999999999999943E-2</v>
      </c>
    </row>
    <row r="112" spans="1:7" x14ac:dyDescent="0.25">
      <c r="A112" s="1" t="s">
        <v>59</v>
      </c>
      <c r="B112" s="7">
        <v>641</v>
      </c>
      <c r="C112" s="39">
        <v>663.43499999999995</v>
      </c>
      <c r="D112" s="7">
        <v>703.9045349999999</v>
      </c>
      <c r="E112" s="22"/>
      <c r="G112" s="35">
        <f t="shared" si="3"/>
        <v>6.0999999999999943E-2</v>
      </c>
    </row>
    <row r="113" spans="1:7" x14ac:dyDescent="0.25">
      <c r="A113" s="1" t="s">
        <v>60</v>
      </c>
      <c r="B113" s="33">
        <v>3469</v>
      </c>
      <c r="C113" s="39">
        <v>3590.4149999999995</v>
      </c>
      <c r="D113" s="7">
        <v>3809.4303149999992</v>
      </c>
      <c r="E113" s="22"/>
      <c r="G113" s="35">
        <f t="shared" si="3"/>
        <v>6.0999999999999943E-2</v>
      </c>
    </row>
    <row r="114" spans="1:7" x14ac:dyDescent="0.25">
      <c r="A114" s="1" t="s">
        <v>61</v>
      </c>
      <c r="B114" s="7">
        <v>3469</v>
      </c>
      <c r="C114" s="39">
        <v>3590.4149999999995</v>
      </c>
      <c r="D114" s="7">
        <v>3809.4303149999992</v>
      </c>
      <c r="E114" s="22"/>
      <c r="G114" s="35">
        <f t="shared" si="3"/>
        <v>6.0999999999999943E-2</v>
      </c>
    </row>
    <row r="115" spans="1:7" x14ac:dyDescent="0.25">
      <c r="A115" s="1" t="s">
        <v>62</v>
      </c>
      <c r="B115" s="33">
        <v>2545</v>
      </c>
      <c r="C115" s="39">
        <v>2634.0749999999998</v>
      </c>
      <c r="D115" s="7">
        <v>2794.7535749999997</v>
      </c>
      <c r="E115" s="22"/>
      <c r="G115" s="35">
        <f t="shared" si="3"/>
        <v>6.0999999999999943E-2</v>
      </c>
    </row>
    <row r="116" spans="1:7" x14ac:dyDescent="0.25">
      <c r="A116" s="1" t="s">
        <v>63</v>
      </c>
      <c r="B116" s="7">
        <v>2545</v>
      </c>
      <c r="C116" s="39">
        <v>2634.0749999999998</v>
      </c>
      <c r="D116" s="7">
        <v>2794.7535749999997</v>
      </c>
      <c r="E116" s="22"/>
      <c r="G116" s="35"/>
    </row>
    <row r="117" spans="1:7" x14ac:dyDescent="0.25">
      <c r="A117" s="15"/>
      <c r="B117" s="7"/>
      <c r="C117" s="7"/>
      <c r="D117" s="7"/>
      <c r="E117" s="22"/>
      <c r="G117" s="35"/>
    </row>
    <row r="118" spans="1:7" x14ac:dyDescent="0.25">
      <c r="A118" s="10" t="s">
        <v>64</v>
      </c>
      <c r="B118" s="26"/>
      <c r="C118" s="26"/>
      <c r="D118" s="26"/>
      <c r="E118" s="23"/>
      <c r="G118" s="35">
        <f t="shared" si="3"/>
        <v>6.0999999999999943E-2</v>
      </c>
    </row>
    <row r="119" spans="1:7" x14ac:dyDescent="0.25">
      <c r="A119" s="1" t="s">
        <v>65</v>
      </c>
      <c r="B119" s="7">
        <v>2101.1675706650881</v>
      </c>
      <c r="C119" s="7">
        <v>2174.7084356383662</v>
      </c>
      <c r="D119" s="7">
        <v>2307.3656502123063</v>
      </c>
      <c r="E119" s="22"/>
      <c r="G119" s="35">
        <f t="shared" si="3"/>
        <v>6.0999999999999943E-2</v>
      </c>
    </row>
    <row r="120" spans="1:7" x14ac:dyDescent="0.25">
      <c r="A120" s="1" t="s">
        <v>66</v>
      </c>
      <c r="B120" s="7">
        <v>14229.938500707363</v>
      </c>
      <c r="C120" s="7">
        <v>14727.98634823212</v>
      </c>
      <c r="D120" s="7">
        <v>15626.393515474278</v>
      </c>
      <c r="E120" s="22"/>
      <c r="G120" s="35">
        <f t="shared" si="3"/>
        <v>6.0999999999999943E-2</v>
      </c>
    </row>
    <row r="121" spans="1:7" x14ac:dyDescent="0.25">
      <c r="A121" s="1" t="s">
        <v>67</v>
      </c>
      <c r="B121" s="7">
        <v>13040.371235440201</v>
      </c>
      <c r="C121" s="7">
        <v>13496.784228680608</v>
      </c>
      <c r="D121" s="7">
        <v>14320.088066630124</v>
      </c>
      <c r="E121" s="22"/>
      <c r="G121" s="35">
        <f t="shared" si="3"/>
        <v>6.0999999999999943E-2</v>
      </c>
    </row>
    <row r="122" spans="1:7" x14ac:dyDescent="0.25">
      <c r="A122" s="1" t="s">
        <v>68</v>
      </c>
      <c r="B122" s="7">
        <v>19775.051042665702</v>
      </c>
      <c r="C122" s="7">
        <v>20467.177829159002</v>
      </c>
      <c r="D122" s="7">
        <v>21715.675676737701</v>
      </c>
      <c r="E122" s="22"/>
      <c r="G122" s="35">
        <f t="shared" si="3"/>
        <v>6.0999999999999943E-2</v>
      </c>
    </row>
    <row r="123" spans="1:7" x14ac:dyDescent="0.25">
      <c r="A123" s="1" t="s">
        <v>69</v>
      </c>
      <c r="B123" s="7">
        <v>1709.3873673848268</v>
      </c>
      <c r="C123" s="7">
        <v>1769.2159252432957</v>
      </c>
      <c r="D123" s="7">
        <v>1877.1380966831366</v>
      </c>
      <c r="E123" s="22"/>
      <c r="G123" s="35">
        <f t="shared" si="3"/>
        <v>6.0999999999999943E-2</v>
      </c>
    </row>
    <row r="124" spans="1:7" x14ac:dyDescent="0.25">
      <c r="A124" s="1" t="s">
        <v>70</v>
      </c>
      <c r="B124" s="7">
        <v>8047.9095388911755</v>
      </c>
      <c r="C124" s="7">
        <v>8329.5863727523665</v>
      </c>
      <c r="D124" s="7">
        <v>8837.6911414902606</v>
      </c>
      <c r="E124" s="22"/>
      <c r="G124" s="35">
        <f t="shared" si="3"/>
        <v>6.0999999999999943E-2</v>
      </c>
    </row>
    <row r="125" spans="1:7" x14ac:dyDescent="0.25">
      <c r="A125" s="1" t="s">
        <v>71</v>
      </c>
      <c r="B125" s="7">
        <v>7857.4912277996509</v>
      </c>
      <c r="C125" s="7">
        <v>8132.5034207726385</v>
      </c>
      <c r="D125" s="7">
        <v>8628.5861294397691</v>
      </c>
      <c r="E125" s="22"/>
      <c r="G125" s="35">
        <f t="shared" si="3"/>
        <v>6.0999999999999943E-2</v>
      </c>
    </row>
    <row r="126" spans="1:7" x14ac:dyDescent="0.25">
      <c r="A126" s="1" t="s">
        <v>72</v>
      </c>
      <c r="B126" s="7">
        <v>7023.590348191944</v>
      </c>
      <c r="C126" s="7">
        <v>7269.4160103786617</v>
      </c>
      <c r="D126" s="7">
        <v>7712.8503870117593</v>
      </c>
      <c r="E126" s="22"/>
      <c r="G126" s="35">
        <f t="shared" si="3"/>
        <v>6.0999999999999943E-2</v>
      </c>
    </row>
    <row r="127" spans="1:7" x14ac:dyDescent="0.25">
      <c r="A127" s="1" t="s">
        <v>73</v>
      </c>
      <c r="B127" s="7">
        <v>1710.4817254945481</v>
      </c>
      <c r="C127" s="7">
        <v>1770.3485858868571</v>
      </c>
      <c r="D127" s="7">
        <v>1878.3398496259554</v>
      </c>
      <c r="E127" s="22"/>
      <c r="G127" s="35">
        <f t="shared" si="3"/>
        <v>6.0999999999999943E-2</v>
      </c>
    </row>
    <row r="128" spans="1:7" x14ac:dyDescent="0.25">
      <c r="A128" s="1" t="s">
        <v>74</v>
      </c>
      <c r="B128" s="7">
        <v>1896.5226041471858</v>
      </c>
      <c r="C128" s="7">
        <v>1962.9008952923371</v>
      </c>
      <c r="D128" s="7">
        <v>2082.6378499051693</v>
      </c>
      <c r="E128" s="22"/>
      <c r="G128" s="35">
        <f t="shared" si="3"/>
        <v>6.0999999999999943E-2</v>
      </c>
    </row>
    <row r="129" spans="1:7" x14ac:dyDescent="0.25">
      <c r="A129" s="1" t="s">
        <v>75</v>
      </c>
      <c r="B129" s="7">
        <v>8444.0671746103217</v>
      </c>
      <c r="C129" s="7">
        <v>8739.6095257216821</v>
      </c>
      <c r="D129" s="7">
        <v>9272.7257067907049</v>
      </c>
      <c r="E129" s="22"/>
      <c r="G129" s="35"/>
    </row>
    <row r="130" spans="1:7" x14ac:dyDescent="0.25">
      <c r="B130" s="7"/>
      <c r="C130" s="7"/>
      <c r="D130" s="7"/>
      <c r="E130" s="22"/>
      <c r="G130" s="35"/>
    </row>
    <row r="131" spans="1:7" x14ac:dyDescent="0.25">
      <c r="A131" s="10" t="s">
        <v>76</v>
      </c>
      <c r="B131" s="26"/>
      <c r="C131" s="26"/>
      <c r="D131" s="26"/>
      <c r="E131" s="23"/>
      <c r="G131" s="35">
        <f t="shared" si="3"/>
        <v>6.0999999999999943E-2</v>
      </c>
    </row>
    <row r="132" spans="1:7" x14ac:dyDescent="0.25">
      <c r="A132" s="1" t="s">
        <v>77</v>
      </c>
      <c r="B132" s="7">
        <v>908.31723106876188</v>
      </c>
      <c r="C132" s="7">
        <v>940.10833415616844</v>
      </c>
      <c r="D132" s="7">
        <v>997.45494253969468</v>
      </c>
      <c r="E132" s="22"/>
      <c r="G132" s="35">
        <f t="shared" si="3"/>
        <v>6.0999999999999943E-2</v>
      </c>
    </row>
    <row r="133" spans="1:7" x14ac:dyDescent="0.25">
      <c r="A133" s="1" t="s">
        <v>78</v>
      </c>
      <c r="B133" s="7">
        <v>461.8191223024308</v>
      </c>
      <c r="C133" s="7">
        <v>477.98279158301585</v>
      </c>
      <c r="D133" s="7">
        <v>507.13974186957978</v>
      </c>
      <c r="E133" s="22"/>
      <c r="G133" s="35">
        <f t="shared" si="3"/>
        <v>6.0999999999999943E-2</v>
      </c>
    </row>
    <row r="134" spans="1:7" x14ac:dyDescent="0.25">
      <c r="A134" s="1" t="s">
        <v>79</v>
      </c>
      <c r="B134" s="7">
        <v>341.43973023307672</v>
      </c>
      <c r="C134" s="7">
        <v>353.39012079123438</v>
      </c>
      <c r="D134" s="7">
        <v>374.94691815949966</v>
      </c>
      <c r="E134" s="22"/>
      <c r="G134" s="35">
        <f t="shared" si="3"/>
        <v>6.0999999999999943E-2</v>
      </c>
    </row>
    <row r="135" spans="1:7" x14ac:dyDescent="0.25">
      <c r="A135" s="1" t="s">
        <v>80</v>
      </c>
      <c r="B135" s="7">
        <v>114.90760152074699</v>
      </c>
      <c r="C135" s="7">
        <v>118.92936757397312</v>
      </c>
      <c r="D135" s="7">
        <v>126.18405899598548</v>
      </c>
      <c r="E135" s="22"/>
      <c r="G135" s="35">
        <f t="shared" si="3"/>
        <v>6.0999999999999943E-2</v>
      </c>
    </row>
    <row r="136" spans="1:7" x14ac:dyDescent="0.25">
      <c r="A136" s="1" t="s">
        <v>81</v>
      </c>
      <c r="B136" s="7">
        <v>2759.9711527173704</v>
      </c>
      <c r="C136" s="7">
        <v>2856.5701430624781</v>
      </c>
      <c r="D136" s="7">
        <v>3030.8209217892891</v>
      </c>
      <c r="E136" s="22"/>
      <c r="G136" s="35">
        <f t="shared" si="3"/>
        <v>6.0999999999999943E-2</v>
      </c>
    </row>
    <row r="137" spans="1:7" x14ac:dyDescent="0.25">
      <c r="A137" s="1" t="s">
        <v>82</v>
      </c>
      <c r="B137" s="7">
        <v>1231.152873436575</v>
      </c>
      <c r="C137" s="7">
        <v>1274.2432240068549</v>
      </c>
      <c r="D137" s="7">
        <v>1351.9720606712731</v>
      </c>
      <c r="E137" s="22"/>
      <c r="G137" s="35">
        <f t="shared" si="3"/>
        <v>6.0999999999999943E-2</v>
      </c>
    </row>
    <row r="138" spans="1:7" x14ac:dyDescent="0.25">
      <c r="A138" s="1" t="s">
        <v>83</v>
      </c>
      <c r="B138" s="7">
        <v>107.24709475269719</v>
      </c>
      <c r="C138" s="7">
        <v>111.00074306904159</v>
      </c>
      <c r="D138" s="7">
        <v>117.77178839625311</v>
      </c>
      <c r="E138" s="22"/>
      <c r="G138" s="35">
        <f t="shared" si="3"/>
        <v>6.0999999999999943E-2</v>
      </c>
    </row>
    <row r="139" spans="1:7" x14ac:dyDescent="0.25">
      <c r="A139" s="1" t="s">
        <v>84</v>
      </c>
      <c r="B139" s="7">
        <v>1761.9165566514539</v>
      </c>
      <c r="C139" s="7">
        <v>1823.5836361342547</v>
      </c>
      <c r="D139" s="7">
        <v>1934.822237938444</v>
      </c>
      <c r="E139" s="22"/>
      <c r="G139" s="35">
        <f t="shared" si="3"/>
        <v>6.0999999999999943E-2</v>
      </c>
    </row>
    <row r="140" spans="1:7" x14ac:dyDescent="0.25">
      <c r="A140" s="1" t="s">
        <v>85</v>
      </c>
      <c r="B140" s="7">
        <v>891.90185942294102</v>
      </c>
      <c r="C140" s="7">
        <v>923.11842450274389</v>
      </c>
      <c r="D140" s="7">
        <v>979.42864839741117</v>
      </c>
      <c r="E140" s="22"/>
      <c r="G140" s="35">
        <f t="shared" si="3"/>
        <v>6.0999999999999943E-2</v>
      </c>
    </row>
    <row r="141" spans="1:7" x14ac:dyDescent="0.25">
      <c r="A141" s="1" t="s">
        <v>86</v>
      </c>
      <c r="B141" s="7">
        <v>3848.8574718901632</v>
      </c>
      <c r="C141" s="7">
        <v>3983.5674834063184</v>
      </c>
      <c r="D141" s="7">
        <v>4226.5650998941037</v>
      </c>
      <c r="E141" s="22"/>
      <c r="G141" s="35">
        <f t="shared" si="3"/>
        <v>6.0999999999999943E-2</v>
      </c>
    </row>
    <row r="142" spans="1:7" x14ac:dyDescent="0.25">
      <c r="A142" s="1" t="s">
        <v>87</v>
      </c>
      <c r="B142" s="7">
        <v>1664.5186848862493</v>
      </c>
      <c r="C142" s="7">
        <v>1722.7768388572679</v>
      </c>
      <c r="D142" s="7">
        <v>1827.8662260275612</v>
      </c>
      <c r="E142" s="22"/>
      <c r="G142" s="35">
        <f t="shared" si="3"/>
        <v>6.0999999999999943E-2</v>
      </c>
    </row>
    <row r="143" spans="1:7" x14ac:dyDescent="0.25">
      <c r="A143" s="1" t="s">
        <v>88</v>
      </c>
      <c r="B143" s="7">
        <v>3848.8574718901632</v>
      </c>
      <c r="C143" s="7">
        <v>3983.5674834063184</v>
      </c>
      <c r="D143" s="7">
        <v>4226.5650998941037</v>
      </c>
      <c r="E143" s="22"/>
      <c r="G143" s="35">
        <f t="shared" si="3"/>
        <v>6.0999999999999943E-2</v>
      </c>
    </row>
    <row r="144" spans="1:7" x14ac:dyDescent="0.25">
      <c r="A144" s="1" t="s">
        <v>89</v>
      </c>
      <c r="B144" s="7">
        <v>1664.5186848862493</v>
      </c>
      <c r="C144" s="7">
        <v>1722.7768388572679</v>
      </c>
      <c r="D144" s="7">
        <v>1827.8662260275612</v>
      </c>
      <c r="E144" s="22"/>
      <c r="G144" s="35">
        <f t="shared" si="3"/>
        <v>6.0999999999999943E-2</v>
      </c>
    </row>
    <row r="145" spans="1:7" x14ac:dyDescent="0.25">
      <c r="A145" s="1" t="s">
        <v>90</v>
      </c>
      <c r="B145" s="7">
        <v>7481.0320380554895</v>
      </c>
      <c r="C145" s="7">
        <v>7742.8681593874308</v>
      </c>
      <c r="D145" s="7">
        <v>8215.1831171100639</v>
      </c>
      <c r="E145" s="22"/>
      <c r="G145" s="35">
        <f t="shared" si="3"/>
        <v>6.0999999999999943E-2</v>
      </c>
    </row>
    <row r="146" spans="1:7" x14ac:dyDescent="0.25">
      <c r="A146" s="1" t="s">
        <v>91</v>
      </c>
      <c r="B146" s="7">
        <v>2994.1637881977499</v>
      </c>
      <c r="C146" s="7">
        <v>3098.959520784671</v>
      </c>
      <c r="D146" s="7">
        <v>3287.9960515525358</v>
      </c>
      <c r="E146" s="22"/>
      <c r="G146" s="35">
        <f t="shared" si="3"/>
        <v>6.0999999999999943E-2</v>
      </c>
    </row>
    <row r="147" spans="1:7" x14ac:dyDescent="0.25">
      <c r="A147" s="1" t="s">
        <v>92</v>
      </c>
      <c r="B147" s="7">
        <v>7613.4493693317791</v>
      </c>
      <c r="C147" s="7">
        <v>7879.9200972583903</v>
      </c>
      <c r="D147" s="7">
        <v>8360.5952231911524</v>
      </c>
      <c r="E147" s="22"/>
      <c r="G147" s="35">
        <f t="shared" si="3"/>
        <v>6.0999999999999943E-2</v>
      </c>
    </row>
    <row r="148" spans="1:7" x14ac:dyDescent="0.25">
      <c r="A148" s="1" t="s">
        <v>93</v>
      </c>
      <c r="B148" s="7">
        <v>2994.1637881977499</v>
      </c>
      <c r="C148" s="7">
        <v>3098.959520784671</v>
      </c>
      <c r="D148" s="7">
        <v>3287.9960515525358</v>
      </c>
      <c r="E148" s="22"/>
      <c r="G148" s="35">
        <f t="shared" ref="G148:G206" si="4">(D149/C149)-1</f>
        <v>6.0999999999999943E-2</v>
      </c>
    </row>
    <row r="149" spans="1:7" x14ac:dyDescent="0.25">
      <c r="A149" s="1" t="s">
        <v>94</v>
      </c>
      <c r="B149" s="7">
        <v>1791.4642256139316</v>
      </c>
      <c r="C149" s="7">
        <v>1854.1654735104191</v>
      </c>
      <c r="D149" s="7">
        <v>1967.2695673945545</v>
      </c>
      <c r="E149" s="22"/>
      <c r="G149" s="35">
        <f t="shared" si="4"/>
        <v>6.0999999999999943E-2</v>
      </c>
    </row>
    <row r="150" spans="1:7" x14ac:dyDescent="0.25">
      <c r="A150" s="1" t="s">
        <v>95</v>
      </c>
      <c r="B150" s="7">
        <v>921.44952838541872</v>
      </c>
      <c r="C150" s="7">
        <v>953.70026187890835</v>
      </c>
      <c r="D150" s="7">
        <v>1011.8759778535217</v>
      </c>
      <c r="E150" s="22"/>
      <c r="G150" s="35">
        <f t="shared" si="4"/>
        <v>6.0999999999999943E-2</v>
      </c>
    </row>
    <row r="151" spans="1:7" x14ac:dyDescent="0.25">
      <c r="A151" s="1" t="s">
        <v>96</v>
      </c>
      <c r="B151" s="7">
        <v>350.19459511084796</v>
      </c>
      <c r="C151" s="7">
        <v>362.45140593972758</v>
      </c>
      <c r="D151" s="7">
        <v>384.56094170205097</v>
      </c>
      <c r="E151" s="22"/>
      <c r="G151" s="35">
        <f t="shared" si="4"/>
        <v>6.0999999999999943E-2</v>
      </c>
    </row>
    <row r="152" spans="1:7" x14ac:dyDescent="0.25">
      <c r="A152" s="1" t="s">
        <v>97</v>
      </c>
      <c r="B152" s="7">
        <v>350.19459511084796</v>
      </c>
      <c r="C152" s="7">
        <v>362.45140593972758</v>
      </c>
      <c r="D152" s="7">
        <v>384.56094170205097</v>
      </c>
      <c r="E152" s="22"/>
      <c r="G152" s="35">
        <f t="shared" si="4"/>
        <v>6.0999999999999943E-2</v>
      </c>
    </row>
    <row r="153" spans="1:7" x14ac:dyDescent="0.25">
      <c r="A153" s="1" t="s">
        <v>98</v>
      </c>
      <c r="B153" s="7">
        <v>1754.2560498834039</v>
      </c>
      <c r="C153" s="7">
        <v>1815.6550116293229</v>
      </c>
      <c r="D153" s="7">
        <v>1926.4099673387116</v>
      </c>
      <c r="E153" s="22"/>
      <c r="G153" s="35">
        <f t="shared" si="4"/>
        <v>6.0999999999999943E-2</v>
      </c>
    </row>
    <row r="154" spans="1:7" x14ac:dyDescent="0.25">
      <c r="A154" s="1" t="s">
        <v>99</v>
      </c>
      <c r="B154" s="7">
        <v>759.48452814665154</v>
      </c>
      <c r="C154" s="7">
        <v>786.0664866317843</v>
      </c>
      <c r="D154" s="7">
        <v>834.01654231632313</v>
      </c>
      <c r="E154" s="22"/>
      <c r="G154" s="35">
        <f t="shared" si="4"/>
        <v>6.0999999999999943E-2</v>
      </c>
    </row>
    <row r="155" spans="1:7" x14ac:dyDescent="0.25">
      <c r="A155" s="1" t="s">
        <v>100</v>
      </c>
      <c r="B155" s="7">
        <v>547.17905486069992</v>
      </c>
      <c r="C155" s="7">
        <v>566.33032178082442</v>
      </c>
      <c r="D155" s="7">
        <v>600.87647140945467</v>
      </c>
      <c r="E155" s="22"/>
      <c r="G155" s="35">
        <f t="shared" si="4"/>
        <v>6.0999999999999943E-2</v>
      </c>
    </row>
    <row r="156" spans="1:7" x14ac:dyDescent="0.25">
      <c r="A156" s="1" t="s">
        <v>101</v>
      </c>
      <c r="B156" s="7">
        <v>1187.3785490477189</v>
      </c>
      <c r="C156" s="7">
        <v>1228.9367982643889</v>
      </c>
      <c r="D156" s="7">
        <v>1303.9019429585167</v>
      </c>
      <c r="E156" s="22"/>
      <c r="G156" s="35">
        <f t="shared" si="4"/>
        <v>6.0999999999999943E-2</v>
      </c>
    </row>
    <row r="157" spans="1:7" x14ac:dyDescent="0.25">
      <c r="A157" s="1" t="s">
        <v>102</v>
      </c>
      <c r="B157" s="7">
        <v>711.33277131890998</v>
      </c>
      <c r="C157" s="7">
        <v>736.22941831507183</v>
      </c>
      <c r="D157" s="7">
        <v>781.13941283229121</v>
      </c>
      <c r="E157" s="22"/>
      <c r="G157" s="35">
        <f t="shared" si="4"/>
        <v>6.0999999999999943E-2</v>
      </c>
    </row>
    <row r="158" spans="1:7" x14ac:dyDescent="0.25">
      <c r="A158" s="1" t="s">
        <v>103</v>
      </c>
      <c r="B158" s="7">
        <v>983.82794063953861</v>
      </c>
      <c r="C158" s="7">
        <v>1018.2619185619224</v>
      </c>
      <c r="D158" s="7">
        <v>1080.3758955941996</v>
      </c>
      <c r="E158" s="22"/>
      <c r="G158" s="35">
        <f t="shared" si="4"/>
        <v>6.0999999999999943E-2</v>
      </c>
    </row>
    <row r="159" spans="1:7" x14ac:dyDescent="0.25">
      <c r="A159" s="1" t="s">
        <v>104</v>
      </c>
      <c r="B159" s="7">
        <v>640.1994941870189</v>
      </c>
      <c r="C159" s="7">
        <v>662.60647648356451</v>
      </c>
      <c r="D159" s="7">
        <v>703.02547154906188</v>
      </c>
      <c r="E159" s="22"/>
      <c r="G159" s="35">
        <f t="shared" si="4"/>
        <v>6.0999999999999943E-2</v>
      </c>
    </row>
    <row r="160" spans="1:7" x14ac:dyDescent="0.25">
      <c r="A160" s="1" t="s">
        <v>105</v>
      </c>
      <c r="B160" s="7">
        <v>784.65476467024371</v>
      </c>
      <c r="C160" s="7">
        <v>812.11768143370216</v>
      </c>
      <c r="D160" s="7">
        <v>861.65686000115795</v>
      </c>
      <c r="E160" s="22"/>
      <c r="G160" s="35">
        <f t="shared" si="4"/>
        <v>6.0999999999999943E-2</v>
      </c>
    </row>
    <row r="161" spans="1:7" x14ac:dyDescent="0.25">
      <c r="A161" s="1" t="s">
        <v>106</v>
      </c>
      <c r="B161" s="7">
        <v>667.55844693005395</v>
      </c>
      <c r="C161" s="7">
        <v>690.92299257260584</v>
      </c>
      <c r="D161" s="7">
        <v>733.06929511953479</v>
      </c>
      <c r="E161" s="22"/>
      <c r="G161" s="35">
        <f t="shared" si="4"/>
        <v>6.0999999999999943E-2</v>
      </c>
    </row>
    <row r="162" spans="1:7" x14ac:dyDescent="0.25">
      <c r="A162" s="1" t="s">
        <v>107</v>
      </c>
      <c r="B162" s="7">
        <v>2735.8952743034997</v>
      </c>
      <c r="C162" s="7">
        <v>2831.651608904122</v>
      </c>
      <c r="D162" s="7">
        <v>3004.3823570472732</v>
      </c>
      <c r="E162" s="22"/>
      <c r="G162" s="35">
        <f t="shared" si="4"/>
        <v>6.0999999999999943E-2</v>
      </c>
    </row>
    <row r="163" spans="1:7" x14ac:dyDescent="0.25">
      <c r="A163" s="1" t="s">
        <v>108</v>
      </c>
      <c r="B163" s="7">
        <v>2190.9049356622427</v>
      </c>
      <c r="C163" s="7">
        <v>2267.5866084104209</v>
      </c>
      <c r="D163" s="7">
        <v>2405.9093915234566</v>
      </c>
      <c r="E163" s="22"/>
      <c r="G163" s="35">
        <f t="shared" si="4"/>
        <v>6.0999999999999943E-2</v>
      </c>
    </row>
    <row r="164" spans="1:7" x14ac:dyDescent="0.25">
      <c r="A164" s="1" t="s">
        <v>109</v>
      </c>
      <c r="B164" s="7">
        <v>5583.4150757985808</v>
      </c>
      <c r="C164" s="7">
        <v>5778.8346034515307</v>
      </c>
      <c r="D164" s="7">
        <v>6131.3435142620738</v>
      </c>
      <c r="E164" s="22"/>
      <c r="G164" s="35">
        <f t="shared" si="4"/>
        <v>6.0999999999999943E-2</v>
      </c>
    </row>
    <row r="165" spans="1:7" x14ac:dyDescent="0.25">
      <c r="A165" s="1" t="s">
        <v>110</v>
      </c>
      <c r="B165" s="7">
        <v>2908.8038556394808</v>
      </c>
      <c r="C165" s="7">
        <v>3010.6119905868622</v>
      </c>
      <c r="D165" s="7">
        <v>3194.2593220126605</v>
      </c>
      <c r="E165" s="22"/>
      <c r="G165" s="35">
        <f t="shared" si="4"/>
        <v>6.0999999999999943E-2</v>
      </c>
    </row>
    <row r="166" spans="1:7" x14ac:dyDescent="0.25">
      <c r="A166" s="1" t="s">
        <v>111</v>
      </c>
      <c r="B166" s="7">
        <v>2766.5373013756989</v>
      </c>
      <c r="C166" s="7">
        <v>2863.3661069238483</v>
      </c>
      <c r="D166" s="7">
        <v>3038.031439446203</v>
      </c>
      <c r="E166" s="22"/>
      <c r="G166" s="35">
        <f t="shared" si="4"/>
        <v>6.0999999999999943E-2</v>
      </c>
    </row>
    <row r="167" spans="1:7" x14ac:dyDescent="0.25">
      <c r="A167" s="1" t="s">
        <v>112</v>
      </c>
      <c r="B167" s="7">
        <v>1893.2395298180218</v>
      </c>
      <c r="C167" s="7">
        <v>1959.5029133616524</v>
      </c>
      <c r="D167" s="7">
        <v>2079.0325910767133</v>
      </c>
      <c r="E167" s="22"/>
      <c r="G167" s="35">
        <f t="shared" si="4"/>
        <v>6.0999999999999943E-2</v>
      </c>
    </row>
    <row r="168" spans="1:7" x14ac:dyDescent="0.25">
      <c r="A168" s="1" t="s">
        <v>113</v>
      </c>
      <c r="B168" s="7">
        <v>3546.8146336070572</v>
      </c>
      <c r="C168" s="7">
        <v>3670.9531457833041</v>
      </c>
      <c r="D168" s="7">
        <v>3894.8812876760853</v>
      </c>
      <c r="E168" s="22"/>
      <c r="G168" s="35">
        <f t="shared" si="4"/>
        <v>6.0999999999999943E-2</v>
      </c>
    </row>
    <row r="169" spans="1:7" x14ac:dyDescent="0.25">
      <c r="A169" s="1" t="s">
        <v>114</v>
      </c>
      <c r="B169" s="7">
        <v>1147.9816570977484</v>
      </c>
      <c r="C169" s="7">
        <v>1188.1610150961696</v>
      </c>
      <c r="D169" s="7">
        <v>1260.6388370170359</v>
      </c>
      <c r="E169" s="22"/>
      <c r="G169" s="35"/>
    </row>
    <row r="170" spans="1:7" x14ac:dyDescent="0.25">
      <c r="B170" s="7"/>
      <c r="C170" s="7"/>
      <c r="D170" s="7"/>
      <c r="E170" s="22"/>
      <c r="G170" s="35"/>
    </row>
    <row r="171" spans="1:7" x14ac:dyDescent="0.25">
      <c r="A171" s="10" t="s">
        <v>115</v>
      </c>
      <c r="B171" s="26"/>
      <c r="C171" s="26"/>
      <c r="D171" s="26"/>
      <c r="E171" s="23"/>
      <c r="G171" s="35">
        <f t="shared" si="4"/>
        <v>6.0999999999999943E-2</v>
      </c>
    </row>
    <row r="172" spans="1:7" x14ac:dyDescent="0.25">
      <c r="A172" s="1" t="s">
        <v>116</v>
      </c>
      <c r="B172" s="7">
        <v>328.30743291641994</v>
      </c>
      <c r="C172" s="7">
        <v>339.79819306849464</v>
      </c>
      <c r="D172" s="7">
        <v>360.52588284567281</v>
      </c>
      <c r="E172" s="22"/>
      <c r="G172" s="35">
        <f t="shared" si="4"/>
        <v>6.0999999999999943E-2</v>
      </c>
    </row>
    <row r="173" spans="1:7" x14ac:dyDescent="0.25">
      <c r="A173" s="1" t="s">
        <v>117</v>
      </c>
      <c r="B173" s="7">
        <v>3774.4411204291077</v>
      </c>
      <c r="C173" s="7">
        <v>3906.5465596441263</v>
      </c>
      <c r="D173" s="7">
        <v>4144.8458997824182</v>
      </c>
      <c r="E173" s="22"/>
      <c r="G173" s="35">
        <f t="shared" si="4"/>
        <v>6.0999999999999943E-2</v>
      </c>
    </row>
    <row r="174" spans="1:7" x14ac:dyDescent="0.25">
      <c r="A174" s="1" t="s">
        <v>118</v>
      </c>
      <c r="B174" s="7">
        <v>1828.6724013444593</v>
      </c>
      <c r="C174" s="7">
        <v>1892.6759353915152</v>
      </c>
      <c r="D174" s="7">
        <v>2008.1291674503975</v>
      </c>
      <c r="E174" s="22"/>
      <c r="G174" s="35">
        <f t="shared" si="4"/>
        <v>6.0999999999999943E-2</v>
      </c>
    </row>
    <row r="175" spans="1:7" x14ac:dyDescent="0.25">
      <c r="A175" s="13" t="s">
        <v>119</v>
      </c>
      <c r="B175" s="7">
        <v>1555.7</v>
      </c>
      <c r="C175" s="7">
        <v>1610.1495</v>
      </c>
      <c r="D175" s="7">
        <v>1708.3686194999998</v>
      </c>
      <c r="E175" s="22"/>
      <c r="G175" s="35">
        <f t="shared" si="4"/>
        <v>6.0999999999999943E-2</v>
      </c>
    </row>
    <row r="176" spans="1:7" x14ac:dyDescent="0.25">
      <c r="A176" s="13" t="s">
        <v>120</v>
      </c>
      <c r="B176" s="7">
        <v>1503.6480427572033</v>
      </c>
      <c r="C176" s="7">
        <v>1556.2757242537052</v>
      </c>
      <c r="D176" s="7">
        <v>1651.2085434331811</v>
      </c>
      <c r="E176" s="22"/>
      <c r="G176" s="35">
        <f t="shared" si="4"/>
        <v>6.0999999999999943E-2</v>
      </c>
    </row>
    <row r="177" spans="1:7" x14ac:dyDescent="0.25">
      <c r="A177" s="13" t="s">
        <v>121</v>
      </c>
      <c r="B177" s="7">
        <v>2696.4983823535295</v>
      </c>
      <c r="C177" s="7">
        <v>2790.8758257359027</v>
      </c>
      <c r="D177" s="7">
        <v>2961.1192511057925</v>
      </c>
      <c r="E177" s="22"/>
      <c r="G177" s="35">
        <f t="shared" si="4"/>
        <v>6.0999999999999943E-2</v>
      </c>
    </row>
    <row r="178" spans="1:7" x14ac:dyDescent="0.25">
      <c r="A178" s="13" t="s">
        <v>122</v>
      </c>
      <c r="B178" s="7">
        <v>367.70432486639038</v>
      </c>
      <c r="C178" s="7">
        <v>380.57397623671403</v>
      </c>
      <c r="D178" s="7">
        <v>403.78898878715358</v>
      </c>
      <c r="E178" s="22"/>
      <c r="G178" s="35">
        <f t="shared" si="4"/>
        <v>6.0999999999999943E-2</v>
      </c>
    </row>
    <row r="179" spans="1:7" x14ac:dyDescent="0.25">
      <c r="A179" s="13" t="s">
        <v>123</v>
      </c>
      <c r="B179" s="7">
        <v>367.70432486639038</v>
      </c>
      <c r="C179" s="7">
        <v>380.57397623671403</v>
      </c>
      <c r="D179" s="7">
        <v>403.78898878715358</v>
      </c>
      <c r="E179" s="22"/>
      <c r="G179" s="35">
        <f t="shared" si="4"/>
        <v>6.0999999999999943E-2</v>
      </c>
    </row>
    <row r="180" spans="1:7" x14ac:dyDescent="0.25">
      <c r="A180" s="13" t="s">
        <v>124</v>
      </c>
      <c r="B180" s="7">
        <v>457.44168986354515</v>
      </c>
      <c r="C180" s="7">
        <v>473.4521490087692</v>
      </c>
      <c r="D180" s="7">
        <v>502.33273009830407</v>
      </c>
      <c r="E180" s="22"/>
      <c r="G180" s="35">
        <f t="shared" si="4"/>
        <v>6.0999999999999943E-2</v>
      </c>
    </row>
    <row r="181" spans="1:7" x14ac:dyDescent="0.25">
      <c r="A181" s="13" t="s">
        <v>125</v>
      </c>
      <c r="B181" s="7">
        <v>457.44168986354515</v>
      </c>
      <c r="C181" s="7">
        <v>473.4521490087692</v>
      </c>
      <c r="D181" s="7">
        <v>502.33273009830407</v>
      </c>
      <c r="E181" s="22"/>
      <c r="G181" s="35">
        <f t="shared" si="4"/>
        <v>6.0999999999999943E-2</v>
      </c>
    </row>
    <row r="182" spans="1:7" x14ac:dyDescent="0.25">
      <c r="A182" s="13" t="s">
        <v>126</v>
      </c>
      <c r="B182" s="7">
        <v>457.44168986354515</v>
      </c>
      <c r="C182" s="7">
        <v>473.4521490087692</v>
      </c>
      <c r="D182" s="7">
        <v>502.33273009830407</v>
      </c>
      <c r="E182" s="22"/>
      <c r="G182" s="35">
        <f t="shared" si="4"/>
        <v>6.0999999999999943E-2</v>
      </c>
    </row>
    <row r="183" spans="1:7" s="4" customFormat="1" x14ac:dyDescent="0.25">
      <c r="A183" s="1" t="s">
        <v>127</v>
      </c>
      <c r="B183" s="7">
        <v>645.67128473562605</v>
      </c>
      <c r="C183" s="7">
        <v>668.26977970137295</v>
      </c>
      <c r="D183" s="7">
        <v>709.03423626315669</v>
      </c>
      <c r="E183" s="16"/>
      <c r="G183" s="35">
        <f t="shared" si="4"/>
        <v>6.0999999999999943E-2</v>
      </c>
    </row>
    <row r="184" spans="1:7" s="4" customFormat="1" x14ac:dyDescent="0.25">
      <c r="A184" s="1" t="s">
        <v>128</v>
      </c>
      <c r="B184" s="7">
        <v>1780.5206445167178</v>
      </c>
      <c r="C184" s="7">
        <v>1842.8388670748027</v>
      </c>
      <c r="D184" s="7">
        <v>1955.2520379663656</v>
      </c>
      <c r="E184" s="22"/>
      <c r="G184" s="35">
        <f t="shared" si="4"/>
        <v>6.0999999999999943E-2</v>
      </c>
    </row>
    <row r="185" spans="1:7" x14ac:dyDescent="0.25">
      <c r="A185" s="1" t="s">
        <v>129</v>
      </c>
      <c r="B185" s="7">
        <v>908.31723106876188</v>
      </c>
      <c r="C185" s="7">
        <v>940.10833415616844</v>
      </c>
      <c r="D185" s="7">
        <v>997.45494253969468</v>
      </c>
      <c r="E185" s="22"/>
      <c r="G185" s="35">
        <f t="shared" si="4"/>
        <v>6.0999999999999943E-2</v>
      </c>
    </row>
    <row r="186" spans="1:7" x14ac:dyDescent="0.25">
      <c r="A186" s="1" t="s">
        <v>130</v>
      </c>
      <c r="B186" s="7">
        <v>2323.3222669385323</v>
      </c>
      <c r="C186" s="7">
        <v>2404.6385462813805</v>
      </c>
      <c r="D186" s="7">
        <v>2551.3214976045447</v>
      </c>
      <c r="E186" s="22"/>
      <c r="G186" s="35">
        <f t="shared" si="4"/>
        <v>6.0999999999999943E-2</v>
      </c>
    </row>
    <row r="187" spans="1:7" x14ac:dyDescent="0.25">
      <c r="A187" s="1" t="s">
        <v>131</v>
      </c>
      <c r="B187" s="7">
        <v>2904.4264232005958</v>
      </c>
      <c r="C187" s="7">
        <v>3006.0813480126162</v>
      </c>
      <c r="D187" s="7">
        <v>3189.4523102413855</v>
      </c>
      <c r="E187" s="22"/>
      <c r="G187" s="35">
        <f t="shared" si="4"/>
        <v>6.0999999999999943E-2</v>
      </c>
    </row>
    <row r="188" spans="1:7" x14ac:dyDescent="0.25">
      <c r="A188" s="1" t="s">
        <v>132</v>
      </c>
      <c r="B188" s="7">
        <v>2833.2931460687041</v>
      </c>
      <c r="C188" s="7">
        <v>2932.4584061811083</v>
      </c>
      <c r="D188" s="7">
        <v>3111.3383689581556</v>
      </c>
      <c r="E188" s="38"/>
      <c r="G188" s="35"/>
    </row>
    <row r="189" spans="1:7" x14ac:dyDescent="0.25">
      <c r="B189" s="7"/>
      <c r="C189" s="7"/>
      <c r="D189" s="7"/>
      <c r="E189" s="22"/>
      <c r="G189" s="35"/>
    </row>
    <row r="190" spans="1:7" x14ac:dyDescent="0.25">
      <c r="B190" s="7"/>
      <c r="C190" s="7"/>
      <c r="D190" s="7"/>
      <c r="E190" s="22"/>
      <c r="G190" s="35"/>
    </row>
    <row r="191" spans="1:7" x14ac:dyDescent="0.25">
      <c r="A191" s="10" t="s">
        <v>133</v>
      </c>
      <c r="B191" s="11"/>
      <c r="C191" s="11"/>
      <c r="D191" s="11"/>
      <c r="E191" s="23"/>
      <c r="G191" s="35">
        <f t="shared" si="4"/>
        <v>6.0999999999999943E-2</v>
      </c>
    </row>
    <row r="192" spans="1:7" x14ac:dyDescent="0.25">
      <c r="A192" s="1" t="s">
        <v>134</v>
      </c>
      <c r="B192" s="7">
        <v>1641.5371645820999</v>
      </c>
      <c r="C192" s="7">
        <v>1698.9909653424731</v>
      </c>
      <c r="D192" s="7">
        <v>1802.6294142283639</v>
      </c>
      <c r="E192" s="18"/>
      <c r="G192" s="35">
        <f t="shared" si="4"/>
        <v>6.0999999999999943E-2</v>
      </c>
    </row>
    <row r="193" spans="1:7" x14ac:dyDescent="0.25">
      <c r="A193" s="1" t="s">
        <v>135</v>
      </c>
      <c r="B193" s="7">
        <v>273.58952743034996</v>
      </c>
      <c r="C193" s="7">
        <v>283.16516089041221</v>
      </c>
      <c r="D193" s="7">
        <v>300.43823570472733</v>
      </c>
      <c r="E193" s="18"/>
      <c r="G193" s="35">
        <f t="shared" si="4"/>
        <v>6.0999999999999943E-2</v>
      </c>
    </row>
    <row r="194" spans="1:7" x14ac:dyDescent="0.25">
      <c r="A194" s="1" t="s">
        <v>136</v>
      </c>
      <c r="B194" s="7">
        <v>592.04773735927733</v>
      </c>
      <c r="C194" s="7">
        <v>612.76940816685203</v>
      </c>
      <c r="D194" s="7">
        <v>650.14834206502996</v>
      </c>
      <c r="E194" s="22"/>
      <c r="G194" s="35">
        <f t="shared" si="4"/>
        <v>6.0999999999999943E-2</v>
      </c>
    </row>
    <row r="195" spans="1:7" x14ac:dyDescent="0.25">
      <c r="A195" s="1" t="s">
        <v>137</v>
      </c>
      <c r="B195" s="7">
        <v>364.42125053722617</v>
      </c>
      <c r="C195" s="7">
        <v>377.17599430602905</v>
      </c>
      <c r="D195" s="7">
        <v>400.1837299586968</v>
      </c>
      <c r="E195" s="22"/>
      <c r="G195" s="35">
        <f t="shared" si="4"/>
        <v>6.0999999999999943E-2</v>
      </c>
    </row>
    <row r="196" spans="1:7" x14ac:dyDescent="0.25">
      <c r="A196" s="1" t="s">
        <v>138</v>
      </c>
      <c r="B196" s="7">
        <v>617.21797388286961</v>
      </c>
      <c r="C196" s="7">
        <v>638.82060296877</v>
      </c>
      <c r="D196" s="7">
        <v>677.78865974986491</v>
      </c>
      <c r="E196" s="22"/>
      <c r="G196" s="35">
        <f t="shared" si="4"/>
        <v>6.0999999999999943E-2</v>
      </c>
    </row>
    <row r="197" spans="1:7" x14ac:dyDescent="0.25">
      <c r="A197" s="1" t="s">
        <v>139</v>
      </c>
      <c r="B197" s="7">
        <v>309.70334505115619</v>
      </c>
      <c r="C197" s="7">
        <v>320.54296212794662</v>
      </c>
      <c r="D197" s="7">
        <v>340.09608281775132</v>
      </c>
      <c r="E197" s="22"/>
      <c r="G197" s="35">
        <f t="shared" si="4"/>
        <v>6.0999999999999943E-2</v>
      </c>
    </row>
    <row r="198" spans="1:7" x14ac:dyDescent="0.25">
      <c r="A198" s="1" t="s">
        <v>140</v>
      </c>
      <c r="B198" s="7">
        <v>592.04773735927733</v>
      </c>
      <c r="C198" s="7">
        <v>612.76940816685203</v>
      </c>
      <c r="D198" s="7">
        <v>650.14834206502996</v>
      </c>
      <c r="E198" s="22"/>
      <c r="G198" s="35">
        <f t="shared" si="4"/>
        <v>6.0999999999999943E-2</v>
      </c>
    </row>
    <row r="199" spans="1:7" x14ac:dyDescent="0.25">
      <c r="A199" s="1" t="s">
        <v>141</v>
      </c>
      <c r="B199" s="7">
        <v>592.04773735927733</v>
      </c>
      <c r="C199" s="7">
        <v>612.76940816685203</v>
      </c>
      <c r="D199" s="7">
        <v>650.14834206502996</v>
      </c>
      <c r="E199" s="22"/>
      <c r="G199" s="35">
        <f t="shared" si="4"/>
        <v>6.0999999999999943E-2</v>
      </c>
    </row>
    <row r="200" spans="1:7" x14ac:dyDescent="0.25">
      <c r="A200" s="1" t="s">
        <v>142</v>
      </c>
      <c r="B200" s="7">
        <v>7035.6282873988794</v>
      </c>
      <c r="C200" s="7">
        <v>7281.8752774578397</v>
      </c>
      <c r="D200" s="7">
        <v>7726.0696693827676</v>
      </c>
      <c r="E200" s="22"/>
      <c r="G200" s="35">
        <f t="shared" si="4"/>
        <v>6.0999999999999943E-2</v>
      </c>
    </row>
    <row r="201" spans="1:7" x14ac:dyDescent="0.25">
      <c r="A201" s="1" t="s">
        <v>143</v>
      </c>
      <c r="B201" s="7">
        <v>592.04773735927733</v>
      </c>
      <c r="C201" s="7">
        <v>612.76940816685203</v>
      </c>
      <c r="D201" s="7">
        <v>650.14834206502996</v>
      </c>
      <c r="E201" s="22"/>
      <c r="G201" s="35">
        <f t="shared" si="4"/>
        <v>6.0999999999999943E-2</v>
      </c>
    </row>
    <row r="202" spans="1:7" x14ac:dyDescent="0.25">
      <c r="A202" s="1" t="s">
        <v>144</v>
      </c>
      <c r="B202" s="7">
        <v>224.34341249288698</v>
      </c>
      <c r="C202" s="7">
        <v>232.195431930138</v>
      </c>
      <c r="D202" s="7">
        <v>246.35935327787641</v>
      </c>
      <c r="E202" s="22"/>
      <c r="G202" s="35">
        <f t="shared" si="4"/>
        <v>6.0999999999999943E-2</v>
      </c>
    </row>
    <row r="203" spans="1:7" x14ac:dyDescent="0.25">
      <c r="A203" s="1" t="s">
        <v>145</v>
      </c>
      <c r="B203" s="7">
        <v>250.60800712620056</v>
      </c>
      <c r="C203" s="7">
        <v>259.37928737561754</v>
      </c>
      <c r="D203" s="7">
        <v>275.20142390553019</v>
      </c>
      <c r="E203" s="22"/>
      <c r="G203" s="35">
        <f t="shared" si="4"/>
        <v>6.0999999999999943E-2</v>
      </c>
    </row>
    <row r="204" spans="1:7" x14ac:dyDescent="0.25">
      <c r="A204" s="1" t="s">
        <v>146</v>
      </c>
      <c r="B204" s="7">
        <v>193.70138542068779</v>
      </c>
      <c r="C204" s="7">
        <v>200.48093391041184</v>
      </c>
      <c r="D204" s="7">
        <v>212.71027087894694</v>
      </c>
      <c r="E204" s="22"/>
      <c r="G204" s="35">
        <f t="shared" si="4"/>
        <v>6.0999999999999943E-2</v>
      </c>
    </row>
    <row r="205" spans="1:7" x14ac:dyDescent="0.25">
      <c r="A205" s="1" t="s">
        <v>147</v>
      </c>
      <c r="B205" s="7">
        <v>59.095337924955594</v>
      </c>
      <c r="C205" s="7">
        <v>61.163674752329037</v>
      </c>
      <c r="D205" s="7">
        <v>64.894658912221104</v>
      </c>
      <c r="E205" s="22"/>
      <c r="G205" s="35">
        <f t="shared" si="4"/>
        <v>6.0999999999999943E-2</v>
      </c>
    </row>
    <row r="206" spans="1:7" x14ac:dyDescent="0.25">
      <c r="A206" s="1" t="s">
        <v>148</v>
      </c>
      <c r="B206" s="7">
        <v>480.42321016769461</v>
      </c>
      <c r="C206" s="7">
        <v>497.23802252356387</v>
      </c>
      <c r="D206" s="7">
        <v>527.56954189750127</v>
      </c>
      <c r="E206" s="22"/>
      <c r="G206" s="35">
        <f t="shared" si="4"/>
        <v>6.0999999999999943E-2</v>
      </c>
    </row>
    <row r="207" spans="1:7" x14ac:dyDescent="0.25">
      <c r="A207" s="1" t="s">
        <v>149</v>
      </c>
      <c r="B207" s="7">
        <v>455.25297364410233</v>
      </c>
      <c r="C207" s="7">
        <v>471.1868277216459</v>
      </c>
      <c r="D207" s="7">
        <v>499.92922421266627</v>
      </c>
      <c r="E207" s="22"/>
    </row>
    <row r="208" spans="1:7" x14ac:dyDescent="0.25">
      <c r="B208" s="7"/>
      <c r="C208" s="7"/>
      <c r="D208" s="7"/>
      <c r="E208" s="22"/>
    </row>
    <row r="209" spans="1:5" x14ac:dyDescent="0.25">
      <c r="A209" s="6"/>
    </row>
    <row r="210" spans="1:5" x14ac:dyDescent="0.25">
      <c r="A210" s="5"/>
    </row>
    <row r="211" spans="1:5" x14ac:dyDescent="0.25">
      <c r="A211" s="5" t="str">
        <f>CONCATENATE("** Kostnad för blodpåse (",B175," kr) tillkommer")</f>
        <v>** Kostnad för blodpåse (1555,7 kr) tillkommer</v>
      </c>
      <c r="E211" s="17"/>
    </row>
    <row r="212" spans="1:5" x14ac:dyDescent="0.25">
      <c r="A212" s="6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3" manualBreakCount="3">
    <brk id="56" max="16383" man="1"/>
    <brk id="129" max="16383" man="1"/>
    <brk id="1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Pris 2024</vt:lpstr>
      <vt:lpstr>Blad2</vt:lpstr>
      <vt:lpstr>Blad3</vt:lpstr>
      <vt:lpstr>'Pris 2024'!Utskriftsrubriker</vt:lpstr>
    </vt:vector>
  </TitlesOfParts>
  <Manager/>
  <Company>Landstinget i Östergötland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Bjerke Maria</dc:creator>
  <cp:keywords/>
  <dc:description/>
  <cp:lastModifiedBy>Tilly Arfwedson Anette</cp:lastModifiedBy>
  <cp:revision/>
  <cp:lastPrinted>2024-01-30T13:04:48Z</cp:lastPrinted>
  <dcterms:created xsi:type="dcterms:W3CDTF">2014-09-01T07:11:55Z</dcterms:created>
  <dcterms:modified xsi:type="dcterms:W3CDTF">2024-04-25T08:31:05Z</dcterms:modified>
  <cp:category/>
  <cp:contentStatus/>
</cp:coreProperties>
</file>